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2"/>
  </bookViews>
  <sheets>
    <sheet name="Jacket Summary - Table 1" sheetId="1" r:id="rId1"/>
    <sheet name="Trophy Summary - Table 1" sheetId="2" r:id="rId2"/>
    <sheet name="Jr Honda - Table 1" sheetId="3" r:id="rId3"/>
    <sheet name="Sr Honda - Table 1" sheetId="4" r:id="rId4"/>
    <sheet name="Hvy Honda - Table 1" sheetId="5" r:id="rId5"/>
    <sheet name="Lt 160 - Table 1" sheetId="6" r:id="rId6"/>
    <sheet name="Hvy 160 - Table 1" sheetId="7" r:id="rId7"/>
    <sheet name="Mod - Table 1" sheetId="8" r:id="rId8"/>
    <sheet name="Jr Animal - Table 1" sheetId="9" r:id="rId9"/>
    <sheet name="Sr Animal - Table 1" sheetId="10" r:id="rId10"/>
    <sheet name="U R Animal - Table 1" sheetId="11" r:id="rId11"/>
    <sheet name="Lt WF - Table 1" sheetId="12" r:id="rId12"/>
    <sheet name="Hvy WF - Table 1" sheetId="13" r:id="rId13"/>
    <sheet name="Lt AA - Table 1" sheetId="14" r:id="rId14"/>
    <sheet name="Hvy AA - Table 1" sheetId="15" r:id="rId15"/>
    <sheet name="Rookie - Table 1" sheetId="16" r:id="rId16"/>
  </sheets>
  <definedNames>
    <definedName name="_xlnm.Print_Area" localSheetId="6">'Hvy 160 - Table 1'!$A$1:$AU$38</definedName>
    <definedName name="_xlnm.Print_Area" localSheetId="4">'Hvy Honda - Table 1'!$A$1:$AU$31</definedName>
    <definedName name="_xlnm.Print_Area" localSheetId="12">'Hvy WF - Table 1'!$A$1:$AV$31</definedName>
    <definedName name="_xlnm.Print_Area" localSheetId="8">'Jr Animal - Table 1'!$A$2:$AU$21</definedName>
    <definedName name="_xlnm.Print_Area" localSheetId="2">'Jr Honda - Table 1'!$A$1:$AU$45</definedName>
    <definedName name="_xlnm.Print_Area" localSheetId="5">'Lt 160 - Table 1'!$A$1:$AU$45</definedName>
    <definedName name="_xlnm.Print_Area" localSheetId="13">'Lt AA - Table 1'!$A$1:$AU$17</definedName>
    <definedName name="_xlnm.Print_Area" localSheetId="11">'Lt WF - Table 1'!$A$1:$AU$35</definedName>
    <definedName name="_xlnm.Print_Area" localSheetId="7">'Mod - Table 1'!$A$1:$AU$19</definedName>
    <definedName name="_xlnm.Print_Area" localSheetId="9">'Sr Animal - Table 1'!$A$1:$AU$38</definedName>
    <definedName name="_xlnm.Print_Area" localSheetId="3">'Sr Honda - Table 1'!$A$1:$AU$44</definedName>
    <definedName name="_xlnm.Print_Area" localSheetId="10">'U R Animal - Table 1'!$A$1:$AU$17</definedName>
  </definedNames>
  <calcPr fullCalcOnLoad="1"/>
</workbook>
</file>

<file path=xl/sharedStrings.xml><?xml version="1.0" encoding="utf-8"?>
<sst xmlns="http://schemas.openxmlformats.org/spreadsheetml/2006/main" count="1744" uniqueCount="329">
  <si>
    <t>Last</t>
  </si>
  <si>
    <t>First</t>
  </si>
  <si>
    <t>Class</t>
  </si>
  <si>
    <t>Notes</t>
  </si>
  <si>
    <t>Champion</t>
  </si>
  <si>
    <t>Heavy Honda</t>
  </si>
  <si>
    <t>Position</t>
  </si>
  <si>
    <t>Junior Honda</t>
  </si>
  <si>
    <t>Second</t>
  </si>
  <si>
    <t>Third</t>
  </si>
  <si>
    <t>Senior Honda</t>
  </si>
  <si>
    <t>Light 160</t>
  </si>
  <si>
    <t>Heavy 160</t>
  </si>
  <si>
    <t>Light World Formula</t>
  </si>
  <si>
    <t>Heavy World Formula</t>
  </si>
  <si>
    <t>Junior Animal</t>
  </si>
  <si>
    <t>Senior Animal</t>
  </si>
  <si>
    <t>Light AA</t>
  </si>
  <si>
    <t>Heavy AA</t>
  </si>
  <si>
    <t>Mac-O-Chee</t>
  </si>
  <si>
    <t>Toledo</t>
  </si>
  <si>
    <t>Miami Valley</t>
  </si>
  <si>
    <t>Kalamazoo</t>
  </si>
  <si>
    <t>Buckeye</t>
  </si>
  <si>
    <t>Best 7</t>
  </si>
  <si>
    <t>TOTAL</t>
  </si>
  <si>
    <t>F</t>
  </si>
  <si>
    <t>F - Pos</t>
  </si>
  <si>
    <t>S</t>
  </si>
  <si>
    <t>Sign-In</t>
  </si>
  <si>
    <t>T</t>
  </si>
  <si>
    <t>Pos</t>
  </si>
  <si>
    <t>Events</t>
  </si>
  <si>
    <t>Size</t>
  </si>
  <si>
    <t>Division</t>
  </si>
  <si>
    <t>Junior &amp; Senior</t>
  </si>
  <si>
    <t>Sign-In Points</t>
  </si>
  <si>
    <t>Pts</t>
  </si>
  <si>
    <t>Main</t>
  </si>
  <si>
    <t>Raced</t>
  </si>
  <si>
    <t>A</t>
  </si>
  <si>
    <t>A (11th or Alt started)</t>
  </si>
  <si>
    <t>B-3</t>
  </si>
  <si>
    <t>B-4</t>
  </si>
  <si>
    <t>B-5</t>
  </si>
  <si>
    <t>B-6</t>
  </si>
  <si>
    <t>B-7</t>
  </si>
  <si>
    <t>B-8</t>
  </si>
  <si>
    <t>B-9</t>
  </si>
  <si>
    <t>B-10</t>
  </si>
  <si>
    <t>B (11th or Alt started)</t>
  </si>
  <si>
    <t>C or Lower</t>
  </si>
  <si>
    <t>Mod</t>
  </si>
  <si>
    <t>Unrestricted Animal</t>
  </si>
  <si>
    <t>Red Plate Rookie</t>
  </si>
  <si>
    <t>Total
Races</t>
  </si>
  <si>
    <t>Blue Plate Rookie</t>
  </si>
  <si>
    <t>Mini Indy</t>
  </si>
  <si>
    <t>Hoosier 100</t>
  </si>
  <si>
    <t>Lansing</t>
  </si>
  <si>
    <t>Zack Cullen</t>
  </si>
  <si>
    <t>Caden Hoyt</t>
  </si>
  <si>
    <t>Logan Heath</t>
  </si>
  <si>
    <t>Jagger Parker</t>
  </si>
  <si>
    <t>Zeek Torgeson</t>
  </si>
  <si>
    <t>Gage Painter</t>
  </si>
  <si>
    <t>Conner Yonchuk</t>
  </si>
  <si>
    <t>Jake Garcia</t>
  </si>
  <si>
    <t>Alex Anderson</t>
  </si>
  <si>
    <t>Neal Allison</t>
  </si>
  <si>
    <t>Collin Elliott</t>
  </si>
  <si>
    <t>Ethan Parker</t>
  </si>
  <si>
    <t>Justin Grosso</t>
  </si>
  <si>
    <t>Grant Valkner</t>
  </si>
  <si>
    <t>Garrett Wagoner</t>
  </si>
  <si>
    <t>Natalie Johnson</t>
  </si>
  <si>
    <t>Owen Sprague</t>
  </si>
  <si>
    <t>Zeb Wise</t>
  </si>
  <si>
    <t>Bennett Lushin</t>
  </si>
  <si>
    <t>Addison Lushin</t>
  </si>
  <si>
    <t>Blake Schneider</t>
  </si>
  <si>
    <t>Austin Nigh</t>
  </si>
  <si>
    <t>Ryan Huggler</t>
  </si>
  <si>
    <t>Ayrton Olsen</t>
  </si>
  <si>
    <t>Cale Grimes</t>
  </si>
  <si>
    <t>Aaron Bollinger</t>
  </si>
  <si>
    <t>Brooklyn Schneider</t>
  </si>
  <si>
    <t>Jordan Welch</t>
  </si>
  <si>
    <t>Nash Brown</t>
  </si>
  <si>
    <t>Carson O'Bryan</t>
  </si>
  <si>
    <t>Jackson Lee</t>
  </si>
  <si>
    <t>Alex Siegel</t>
  </si>
  <si>
    <t>Trey Osborne</t>
  </si>
  <si>
    <t>Zachary McConahay</t>
  </si>
  <si>
    <t>Braedyn Terry</t>
  </si>
  <si>
    <t>Kyle Craker</t>
  </si>
  <si>
    <t>Wil Raber</t>
  </si>
  <si>
    <t>Brandon Grosso</t>
  </si>
  <si>
    <t>Starla Parsons</t>
  </si>
  <si>
    <t>Kyle Martell</t>
  </si>
  <si>
    <t>Hayley Woosley</t>
  </si>
  <si>
    <t>Mandy Chick</t>
  </si>
  <si>
    <t>Logan Huggler</t>
  </si>
  <si>
    <t>Sam Kravitsky</t>
  </si>
  <si>
    <t>Lucas Jones</t>
  </si>
  <si>
    <t>Chase Anderson</t>
  </si>
  <si>
    <t>Aaron Leffel</t>
  </si>
  <si>
    <t>Nick Schaefer</t>
  </si>
  <si>
    <t>Adam Walker</t>
  </si>
  <si>
    <t>Bud McCune</t>
  </si>
  <si>
    <t>Hayden Dickerson</t>
  </si>
  <si>
    <t>Nathan Foster</t>
  </si>
  <si>
    <t>Brianna O'Bryan</t>
  </si>
  <si>
    <t>Aryn Wilson</t>
  </si>
  <si>
    <t>Elizabeth Moreland</t>
  </si>
  <si>
    <t>Ben Buchard</t>
  </si>
  <si>
    <t>Skyler Chorrushi</t>
  </si>
  <si>
    <t>Nathaniel Brinker</t>
  </si>
  <si>
    <t>Tyler Ankrum</t>
  </si>
  <si>
    <t>Carson Hocevar</t>
  </si>
  <si>
    <t>Michael Clancy</t>
  </si>
  <si>
    <t>Tyler Garner</t>
  </si>
  <si>
    <t>Josh Vance</t>
  </si>
  <si>
    <t>Jacob Staten</t>
  </si>
  <si>
    <t>Jacob Miner</t>
  </si>
  <si>
    <t>Kyle Cracker</t>
  </si>
  <si>
    <t>Clay Siegel</t>
  </si>
  <si>
    <t>Clayton Gaines</t>
  </si>
  <si>
    <t>Jenson Walker</t>
  </si>
  <si>
    <t>Kyle Lee</t>
  </si>
  <si>
    <t>Matthew Swanson</t>
  </si>
  <si>
    <t>Nolan Allison</t>
  </si>
  <si>
    <t>Frankie Nervo</t>
  </si>
  <si>
    <t>Alex Benovich</t>
  </si>
  <si>
    <t>Jacob Stickle</t>
  </si>
  <si>
    <t>Amber Matich</t>
  </si>
  <si>
    <t>Logan Weaver</t>
  </si>
  <si>
    <t>Collin Miller</t>
  </si>
  <si>
    <t>Jared Leffel</t>
  </si>
  <si>
    <t>Adam Rowe</t>
  </si>
  <si>
    <t>Hayden Sprague</t>
  </si>
  <si>
    <t>Connor Yonchuk</t>
  </si>
  <si>
    <t>Zeek Torgesen</t>
  </si>
  <si>
    <t>Taylor Nibert</t>
  </si>
  <si>
    <t>Griffin Brown</t>
  </si>
  <si>
    <t>Austin Kendall</t>
  </si>
  <si>
    <t>Chase Brandon</t>
  </si>
  <si>
    <t>Gage Walker</t>
  </si>
  <si>
    <t>Chase Dean</t>
  </si>
  <si>
    <t>Blake Rowe</t>
  </si>
  <si>
    <t>Daniel McPherson</t>
  </si>
  <si>
    <t>Logan McPherson</t>
  </si>
  <si>
    <t>Gunner Lucius</t>
  </si>
  <si>
    <t>Michael McConahay</t>
  </si>
  <si>
    <t>Austin Kendell</t>
  </si>
  <si>
    <t>Jimmy Staten</t>
  </si>
  <si>
    <t>Austin Nemire</t>
  </si>
  <si>
    <t>Nathan McCauley</t>
  </si>
  <si>
    <t>Townsend Wright</t>
  </si>
  <si>
    <t>Sam Johnson</t>
  </si>
  <si>
    <t>Cole Roseman</t>
  </si>
  <si>
    <t>Koulten Herbert</t>
  </si>
  <si>
    <t>Danny Drian Jr</t>
  </si>
  <si>
    <t>Charlie Allen</t>
  </si>
  <si>
    <t>Jaden Pruitt</t>
  </si>
  <si>
    <t>x</t>
  </si>
  <si>
    <t xml:space="preserve">                  Mini Indy</t>
  </si>
  <si>
    <t xml:space="preserve">         Buckeye</t>
  </si>
  <si>
    <t xml:space="preserve">     Toledo</t>
  </si>
  <si>
    <t xml:space="preserve">            Kalzmazoo</t>
  </si>
  <si>
    <t xml:space="preserve">              Hoosier 100</t>
  </si>
  <si>
    <t xml:space="preserve">               Mac-O-Chee</t>
  </si>
  <si>
    <t xml:space="preserve">            Lansing</t>
  </si>
  <si>
    <t xml:space="preserve">                Miami Valley</t>
  </si>
  <si>
    <t xml:space="preserve"> </t>
  </si>
  <si>
    <t xml:space="preserve">  </t>
  </si>
  <si>
    <t>Trey Chmielewski</t>
  </si>
  <si>
    <t>Daniel Guarino</t>
  </si>
  <si>
    <t>William Hildebrandt</t>
  </si>
  <si>
    <t>Joshua Marsh</t>
  </si>
  <si>
    <t>JJ Donnaker</t>
  </si>
  <si>
    <t>Owen Carlson</t>
  </si>
  <si>
    <t>Connor Dutting-Morrell</t>
  </si>
  <si>
    <t>Jacob Frank</t>
  </si>
  <si>
    <t>Connor Gross</t>
  </si>
  <si>
    <t>Isaak Solochek</t>
  </si>
  <si>
    <t>Daylan Karnes</t>
  </si>
  <si>
    <t>Sam Hatfield</t>
  </si>
  <si>
    <t>David Wences</t>
  </si>
  <si>
    <t>Cameron Morga</t>
  </si>
  <si>
    <t>Lexi Pohlman</t>
  </si>
  <si>
    <t>Alex Murray</t>
  </si>
  <si>
    <t>Harrison Burton</t>
  </si>
  <si>
    <t>Danny Sams III</t>
  </si>
  <si>
    <t>Mark Miller</t>
  </si>
  <si>
    <t>Blaine Leydig</t>
  </si>
  <si>
    <t>Ian Williamson</t>
  </si>
  <si>
    <t>Bryce Massingil</t>
  </si>
  <si>
    <t>Luke Lemons</t>
  </si>
  <si>
    <t>Jacob Dolinar</t>
  </si>
  <si>
    <t>Alex Ryan</t>
  </si>
  <si>
    <t>Cason Konzer</t>
  </si>
  <si>
    <t>Jack Berger</t>
  </si>
  <si>
    <t>Henry Hildebrand</t>
  </si>
  <si>
    <t>Jordan Marsh</t>
  </si>
  <si>
    <t>Austin Powell</t>
  </si>
  <si>
    <t>Anthony McCune</t>
  </si>
  <si>
    <t>Madeline Murray</t>
  </si>
  <si>
    <t>Justin Whittall</t>
  </si>
  <si>
    <t>Bradley Ashford</t>
  </si>
  <si>
    <t>Ryan Barr</t>
  </si>
  <si>
    <t>Issak Solochek</t>
  </si>
  <si>
    <t>Noah Schlobig</t>
  </si>
  <si>
    <t>Jacob Taylor</t>
  </si>
  <si>
    <t>Liam Trombly</t>
  </si>
  <si>
    <t>Drew Blom</t>
  </si>
  <si>
    <t>Kolby Selask</t>
  </si>
  <si>
    <t>AJ Lafountain</t>
  </si>
  <si>
    <t>Bobby Elliot</t>
  </si>
  <si>
    <t>Ethan Shindorf</t>
  </si>
  <si>
    <t>Mckenna Long</t>
  </si>
  <si>
    <t>Wyatt Heckman</t>
  </si>
  <si>
    <t>Taylor Imus</t>
  </si>
  <si>
    <t>Casey Smith</t>
  </si>
  <si>
    <t>Ashton VanSparrent</t>
  </si>
  <si>
    <t>Dylan LaDuke</t>
  </si>
  <si>
    <t>Corey Smith</t>
  </si>
  <si>
    <t>Colin Listerman</t>
  </si>
  <si>
    <t>Bobby Stanley</t>
  </si>
  <si>
    <t>Cole Listerman</t>
  </si>
  <si>
    <t>Regan Powell</t>
  </si>
  <si>
    <t>Donovan Haskins</t>
  </si>
  <si>
    <t>Hunter Heckman</t>
  </si>
  <si>
    <t>Nicole Stanley</t>
  </si>
  <si>
    <t>Matt Taylor</t>
  </si>
  <si>
    <t>Scott McNett Jr</t>
  </si>
  <si>
    <t>Scott McNett</t>
  </si>
  <si>
    <t>Brett Hahne</t>
  </si>
  <si>
    <t>Brooke Coggin</t>
  </si>
  <si>
    <t>Kadin Inscho</t>
  </si>
  <si>
    <t xml:space="preserve">Caleb Rybolt </t>
  </si>
  <si>
    <t>Cole Christy</t>
  </si>
  <si>
    <t>Troy Hokanson</t>
  </si>
  <si>
    <t>Zach Stevens</t>
  </si>
  <si>
    <t>Cody Stevens</t>
  </si>
  <si>
    <t>Trey Chmieleswski</t>
  </si>
  <si>
    <t>Gage Christy</t>
  </si>
  <si>
    <t>Erika Newcome</t>
  </si>
  <si>
    <t>Ethan Mullet</t>
  </si>
  <si>
    <t>Hayden Tanner</t>
  </si>
  <si>
    <t>Brayden Clark</t>
  </si>
  <si>
    <t>Michael Love</t>
  </si>
  <si>
    <t>Camden Winter</t>
  </si>
  <si>
    <t>Taylor Kehoe</t>
  </si>
  <si>
    <t>Robert Ford</t>
  </si>
  <si>
    <t>Connor Wolf</t>
  </si>
  <si>
    <t>Tristin Vanslager</t>
  </si>
  <si>
    <t>Greyson Springer</t>
  </si>
  <si>
    <t>Camara Owens</t>
  </si>
  <si>
    <t>Carmara Owens</t>
  </si>
  <si>
    <t>Justin Adams</t>
  </si>
  <si>
    <t>Nikki Carroll</t>
  </si>
  <si>
    <t>Calvin Carrol</t>
  </si>
  <si>
    <t>Renton Joling</t>
  </si>
  <si>
    <t>Blake Hybels</t>
  </si>
  <si>
    <t>Justin Bozell</t>
  </si>
  <si>
    <t>Alexnder Sexton</t>
  </si>
  <si>
    <t>Tyler Wolfersberger</t>
  </si>
  <si>
    <t>Matt Hollon Jr.</t>
  </si>
  <si>
    <t>Tanner Drake</t>
  </si>
  <si>
    <t>Michael Brooks</t>
  </si>
  <si>
    <t>Collin Martell</t>
  </si>
  <si>
    <t>Jackson Rumery</t>
  </si>
  <si>
    <t>Dre Santora</t>
  </si>
  <si>
    <t>Jason Montes</t>
  </si>
  <si>
    <t>Kalsee Davis</t>
  </si>
  <si>
    <t>Baily Spring</t>
  </si>
  <si>
    <t>Cody McGahn</t>
  </si>
  <si>
    <t>Cameron Jennings</t>
  </si>
  <si>
    <t>Noah Wifong</t>
  </si>
  <si>
    <t>Madilyn Blanch</t>
  </si>
  <si>
    <t>Connor Shaughnessy</t>
  </si>
  <si>
    <t>Paul Owens</t>
  </si>
  <si>
    <t>Blake Gower</t>
  </si>
  <si>
    <t>Matt Elsey Jr.</t>
  </si>
  <si>
    <t>Johnny Toth</t>
  </si>
  <si>
    <t>Todd Gilliland</t>
  </si>
  <si>
    <t>Jerry Osterhouse</t>
  </si>
  <si>
    <t>Christian Brink</t>
  </si>
  <si>
    <t>Brandon Davis</t>
  </si>
  <si>
    <t>Chaz Hook</t>
  </si>
  <si>
    <t>Heather Jones</t>
  </si>
  <si>
    <t>Unr Animal</t>
  </si>
  <si>
    <t>Keith Blackwood</t>
  </si>
  <si>
    <t>Preston Auld</t>
  </si>
  <si>
    <t>Taylor McConahay</t>
  </si>
  <si>
    <t>Ian Teri</t>
  </si>
  <si>
    <t>Mason Heller</t>
  </si>
  <si>
    <t>Bradley Severhof</t>
  </si>
  <si>
    <t>Cam Fiser</t>
  </si>
  <si>
    <t>Chuckie Pauken III</t>
  </si>
  <si>
    <t>Charlie Auld</t>
  </si>
  <si>
    <t>Cameron Gendics</t>
  </si>
  <si>
    <t>Bobby Elliott</t>
  </si>
  <si>
    <t>Jaxson Lutz</t>
  </si>
  <si>
    <t>Christian Gendics</t>
  </si>
  <si>
    <t>Isaac Fitz</t>
  </si>
  <si>
    <t>Jessica Lutz</t>
  </si>
  <si>
    <t>Berklee Jimenez</t>
  </si>
  <si>
    <t>Brian Zyck</t>
  </si>
  <si>
    <t>Christopher Scank</t>
  </si>
  <si>
    <t>Michael Clancy Jr</t>
  </si>
  <si>
    <t>Ryden Lapcevich</t>
  </si>
  <si>
    <t>Morgan Hamby</t>
  </si>
  <si>
    <t>Jayden Bogner</t>
  </si>
  <si>
    <t>Cooper Davis</t>
  </si>
  <si>
    <t>Treyton Lapcevich</t>
  </si>
  <si>
    <t>Tyler Goudy</t>
  </si>
  <si>
    <t>Ace Byerly</t>
  </si>
  <si>
    <t>Hunter Lynch</t>
  </si>
  <si>
    <t>Mackenzie Crawford</t>
  </si>
  <si>
    <t>Devon Vincent</t>
  </si>
  <si>
    <t>AJ Repeta</t>
  </si>
  <si>
    <t>Madelynne Wolfe</t>
  </si>
  <si>
    <t>Logan Walker</t>
  </si>
  <si>
    <t>Caden Hoyt (bought in one event)</t>
  </si>
  <si>
    <t>Nicholas Hall</t>
  </si>
  <si>
    <t>Jacob Denney</t>
  </si>
  <si>
    <t>Trey Chmielewski (raced in rookie also)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</si>
</sst>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2"/>
      <color indexed="9"/>
      <name val="Arial"/>
      <family val="0"/>
    </font>
    <font>
      <sz val="12"/>
      <color indexed="13"/>
      <name val="Arial"/>
      <family val="0"/>
    </font>
    <font>
      <sz val="12"/>
      <color indexed="9"/>
      <name val="Arial Bold"/>
      <family val="0"/>
    </font>
    <font>
      <sz val="12"/>
      <color indexed="14"/>
      <name val="Arial Bold"/>
      <family val="0"/>
    </font>
    <font>
      <sz val="8"/>
      <name val="Helvetica Neue"/>
      <family val="0"/>
    </font>
    <font>
      <u val="single"/>
      <sz val="11"/>
      <color indexed="12"/>
      <name val="Helvetica Neue"/>
      <family val="0"/>
    </font>
    <font>
      <u val="single"/>
      <sz val="11"/>
      <color indexed="36"/>
      <name val="Helvetica Neue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" fontId="4" fillId="2" borderId="5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16" fontId="5" fillId="2" borderId="1" xfId="0" applyNumberFormat="1" applyFont="1" applyFill="1" applyBorder="1" applyAlignment="1">
      <alignment horizontal="center"/>
    </xf>
    <xf numFmtId="16" fontId="5" fillId="2" borderId="6" xfId="0" applyNumberFormat="1" applyFont="1" applyFill="1" applyBorder="1" applyAlignment="1">
      <alignment horizontal="center"/>
    </xf>
    <xf numFmtId="16" fontId="5" fillId="2" borderId="7" xfId="0" applyNumberFormat="1" applyFont="1" applyFill="1" applyBorder="1" applyAlignment="1">
      <alignment horizontal="center"/>
    </xf>
    <xf numFmtId="16" fontId="5" fillId="2" borderId="8" xfId="0" applyNumberFormat="1" applyFont="1" applyFill="1" applyBorder="1" applyAlignment="1">
      <alignment horizontal="center"/>
    </xf>
    <xf numFmtId="16" fontId="5" fillId="2" borderId="9" xfId="0" applyNumberFormat="1" applyFont="1" applyFill="1" applyBorder="1" applyAlignment="1">
      <alignment horizontal="center"/>
    </xf>
    <xf numFmtId="16" fontId="5" fillId="2" borderId="10" xfId="0" applyNumberFormat="1" applyFont="1" applyFill="1" applyBorder="1" applyAlignment="1">
      <alignment horizontal="center"/>
    </xf>
    <xf numFmtId="16" fontId="5" fillId="2" borderId="11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/>
    </xf>
    <xf numFmtId="0" fontId="5" fillId="2" borderId="14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/>
    </xf>
    <xf numFmtId="0" fontId="5" fillId="2" borderId="11" xfId="0" applyNumberFormat="1" applyFont="1" applyFill="1" applyBorder="1" applyAlignment="1">
      <alignment/>
    </xf>
    <xf numFmtId="0" fontId="5" fillId="2" borderId="17" xfId="0" applyNumberFormat="1" applyFont="1" applyFill="1" applyBorder="1" applyAlignment="1">
      <alignment/>
    </xf>
    <xf numFmtId="0" fontId="5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/>
    </xf>
    <xf numFmtId="1" fontId="4" fillId="2" borderId="19" xfId="0" applyNumberFormat="1" applyFont="1" applyFill="1" applyBorder="1" applyAlignment="1">
      <alignment/>
    </xf>
    <xf numFmtId="0" fontId="3" fillId="4" borderId="17" xfId="0" applyNumberFormat="1" applyFont="1" applyFill="1" applyBorder="1" applyAlignment="1">
      <alignment/>
    </xf>
    <xf numFmtId="0" fontId="3" fillId="2" borderId="17" xfId="0" applyNumberFormat="1" applyFont="1" applyFill="1" applyBorder="1" applyAlignment="1">
      <alignment/>
    </xf>
    <xf numFmtId="0" fontId="3" fillId="2" borderId="11" xfId="0" applyNumberFormat="1" applyFont="1" applyFill="1" applyBorder="1" applyAlignment="1">
      <alignment/>
    </xf>
    <xf numFmtId="0" fontId="3" fillId="2" borderId="20" xfId="0" applyNumberFormat="1" applyFont="1" applyFill="1" applyBorder="1" applyAlignment="1">
      <alignment horizontal="right"/>
    </xf>
    <xf numFmtId="0" fontId="3" fillId="2" borderId="21" xfId="0" applyNumberFormat="1" applyFont="1" applyFill="1" applyBorder="1" applyAlignment="1">
      <alignment/>
    </xf>
    <xf numFmtId="0" fontId="3" fillId="2" borderId="22" xfId="0" applyNumberFormat="1" applyFont="1" applyFill="1" applyBorder="1" applyAlignment="1">
      <alignment/>
    </xf>
    <xf numFmtId="1" fontId="3" fillId="2" borderId="23" xfId="0" applyNumberFormat="1" applyFont="1" applyFill="1" applyBorder="1" applyAlignment="1">
      <alignment/>
    </xf>
    <xf numFmtId="1" fontId="5" fillId="2" borderId="20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/>
    </xf>
    <xf numFmtId="1" fontId="3" fillId="2" borderId="24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/>
    </xf>
    <xf numFmtId="0" fontId="3" fillId="4" borderId="20" xfId="0" applyNumberFormat="1" applyFont="1" applyFill="1" applyBorder="1" applyAlignment="1">
      <alignment/>
    </xf>
    <xf numFmtId="1" fontId="4" fillId="2" borderId="20" xfId="0" applyNumberFormat="1" applyFont="1" applyFill="1" applyBorder="1" applyAlignment="1">
      <alignment/>
    </xf>
    <xf numFmtId="1" fontId="3" fillId="2" borderId="24" xfId="0" applyNumberFormat="1" applyFont="1" applyFill="1" applyBorder="1" applyAlignment="1">
      <alignment/>
    </xf>
    <xf numFmtId="0" fontId="3" fillId="2" borderId="26" xfId="0" applyNumberFormat="1" applyFont="1" applyFill="1" applyBorder="1" applyAlignment="1">
      <alignment/>
    </xf>
    <xf numFmtId="1" fontId="4" fillId="2" borderId="26" xfId="0" applyNumberFormat="1" applyFont="1" applyFill="1" applyBorder="1" applyAlignment="1">
      <alignment/>
    </xf>
    <xf numFmtId="1" fontId="3" fillId="2" borderId="26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27" xfId="0" applyNumberFormat="1" applyFont="1" applyFill="1" applyBorder="1" applyAlignment="1">
      <alignment/>
    </xf>
    <xf numFmtId="0" fontId="3" fillId="5" borderId="28" xfId="0" applyNumberFormat="1" applyFont="1" applyFill="1" applyBorder="1" applyAlignment="1">
      <alignment/>
    </xf>
    <xf numFmtId="0" fontId="3" fillId="5" borderId="0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/>
    </xf>
    <xf numFmtId="1" fontId="3" fillId="5" borderId="0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/>
    </xf>
    <xf numFmtId="0" fontId="2" fillId="2" borderId="20" xfId="0" applyNumberFormat="1" applyFont="1" applyFill="1" applyBorder="1" applyAlignment="1">
      <alignment horizontal="center" wrapText="1"/>
    </xf>
    <xf numFmtId="0" fontId="2" fillId="2" borderId="20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/>
    </xf>
    <xf numFmtId="0" fontId="1" fillId="2" borderId="20" xfId="0" applyNumberFormat="1" applyFont="1" applyFill="1" applyBorder="1" applyAlignment="1">
      <alignment horizontal="center"/>
    </xf>
    <xf numFmtId="0" fontId="1" fillId="6" borderId="20" xfId="0" applyNumberFormat="1" applyFont="1" applyFill="1" applyBorder="1" applyAlignment="1">
      <alignment/>
    </xf>
    <xf numFmtId="0" fontId="1" fillId="6" borderId="20" xfId="0" applyNumberFormat="1" applyFont="1" applyFill="1" applyBorder="1" applyAlignment="1">
      <alignment horizontal="center"/>
    </xf>
    <xf numFmtId="0" fontId="3" fillId="7" borderId="20" xfId="0" applyNumberFormat="1" applyFont="1" applyFill="1" applyBorder="1" applyAlignment="1">
      <alignment/>
    </xf>
    <xf numFmtId="0" fontId="5" fillId="2" borderId="29" xfId="0" applyNumberFormat="1" applyFont="1" applyFill="1" applyBorder="1" applyAlignment="1">
      <alignment/>
    </xf>
    <xf numFmtId="0" fontId="5" fillId="2" borderId="12" xfId="0" applyNumberFormat="1" applyFont="1" applyFill="1" applyBorder="1" applyAlignment="1">
      <alignment/>
    </xf>
    <xf numFmtId="0" fontId="5" fillId="2" borderId="30" xfId="0" applyNumberFormat="1" applyFont="1" applyFill="1" applyBorder="1" applyAlignment="1">
      <alignment horizontal="center"/>
    </xf>
    <xf numFmtId="0" fontId="5" fillId="2" borderId="3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 horizontal="center"/>
    </xf>
    <xf numFmtId="0" fontId="2" fillId="6" borderId="32" xfId="0" applyNumberFormat="1" applyFont="1" applyFill="1" applyBorder="1" applyAlignment="1">
      <alignment horizontal="center"/>
    </xf>
    <xf numFmtId="0" fontId="2" fillId="6" borderId="33" xfId="0" applyNumberFormat="1" applyFont="1" applyFill="1" applyBorder="1" applyAlignment="1">
      <alignment horizontal="center"/>
    </xf>
    <xf numFmtId="0" fontId="3" fillId="5" borderId="21" xfId="0" applyNumberFormat="1" applyFont="1" applyFill="1" applyBorder="1" applyAlignment="1">
      <alignment/>
    </xf>
    <xf numFmtId="0" fontId="3" fillId="5" borderId="20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A5B6CA"/>
      <rgbColor rgb="000000FF"/>
      <rgbColor rgb="00FF0000"/>
      <rgbColor rgb="00FFFF99"/>
      <rgbColor rgb="00FFFF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workbookViewId="0" topLeftCell="A1">
      <selection activeCell="A2" sqref="A2"/>
    </sheetView>
  </sheetViews>
  <sheetFormatPr defaultColWidth="8.796875" defaultRowHeight="19.5" customHeight="1"/>
  <cols>
    <col min="1" max="1" width="9.8984375" style="1" customWidth="1"/>
    <col min="2" max="2" width="6.69921875" style="1" customWidth="1"/>
    <col min="3" max="3" width="14.5" style="1" customWidth="1"/>
    <col min="4" max="4" width="8" style="1" customWidth="1"/>
    <col min="5" max="8" width="7.59765625" style="1" customWidth="1"/>
    <col min="9" max="16384" width="10.19921875" style="1" customWidth="1"/>
  </cols>
  <sheetData>
    <row r="1" spans="1:8" ht="12.7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2.75">
      <c r="A17" s="4"/>
      <c r="B17" s="4"/>
      <c r="C17" s="4"/>
      <c r="D17" s="4"/>
      <c r="E17" s="4"/>
      <c r="F17" s="4"/>
      <c r="G17" s="3"/>
      <c r="H17" s="3"/>
    </row>
    <row r="18" spans="1:8" ht="12.75">
      <c r="A18" s="5"/>
      <c r="B18" s="5"/>
      <c r="C18" s="5"/>
      <c r="D18" s="5"/>
      <c r="E18" s="5"/>
      <c r="F18" s="5"/>
      <c r="G18" s="6"/>
      <c r="H18" s="3"/>
    </row>
    <row r="19" spans="1:8" ht="12.75">
      <c r="A19" s="7"/>
      <c r="B19" s="7"/>
      <c r="C19" s="7"/>
      <c r="D19" s="7"/>
      <c r="E19" s="7"/>
      <c r="F19" s="7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4"/>
      <c r="B31" s="4"/>
      <c r="C31" s="4"/>
      <c r="D31" s="4"/>
      <c r="E31" s="4"/>
      <c r="F31" s="4"/>
      <c r="G31" s="4"/>
      <c r="H31" s="3"/>
    </row>
    <row r="32" spans="1:8" ht="12.75">
      <c r="A32" s="5"/>
      <c r="B32" s="5"/>
      <c r="C32" s="5"/>
      <c r="D32" s="5"/>
      <c r="E32" s="5"/>
      <c r="F32" s="5"/>
      <c r="G32" s="5"/>
      <c r="H32" s="6"/>
    </row>
    <row r="33" spans="1:8" ht="12.75">
      <c r="A33" s="7"/>
      <c r="B33" s="7"/>
      <c r="C33" s="7"/>
      <c r="D33" s="7"/>
      <c r="E33" s="7"/>
      <c r="F33" s="7"/>
      <c r="G33" s="7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88"/>
  <sheetViews>
    <sheetView showGridLines="0" workbookViewId="0" topLeftCell="A1">
      <selection activeCell="AV1" sqref="AV1:AV16384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4.0976562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3.3984375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3.8984375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6992187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5976562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16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119</v>
      </c>
      <c r="C5" s="40"/>
      <c r="D5" s="41">
        <f aca="true" t="shared" si="0" ref="D5:D45">(COUNTIF(J5,"=10"))+(COUNTIF(O5,"=10"))+(COUNTIF(T5,"=10"))+(COUNTIF(Y5,"=10"))+(COUNTIF(AD5,"=10"))+(COUNTIF(AI5,"=10"))+(COUNTIF(AN5,"=10"))+COUNTIF(AS5,"=10")</f>
        <v>7</v>
      </c>
      <c r="E5" s="42"/>
      <c r="F5" s="43">
        <f>G5-SMALL((L5,Q5,V5,AA5,AK5,AP5,AF5,AU5),1)</f>
        <v>390</v>
      </c>
      <c r="G5" s="44">
        <f aca="true" t="shared" si="1" ref="G5:G45">L5+Q5+V5+AA5+AK5+AP5+AF5+AU5</f>
        <v>390</v>
      </c>
      <c r="H5" s="45">
        <f aca="true" t="shared" si="2" ref="H5:H45">LOOKUP(I5,$C$56:$C$77,$G$56:$G$77)</f>
        <v>50</v>
      </c>
      <c r="I5" s="46">
        <v>1</v>
      </c>
      <c r="J5" s="47">
        <f aca="true" t="shared" si="3" ref="J5:J45">LOOKUP(K5,$U$57:$U$58,$V$57:$V$58)</f>
        <v>10</v>
      </c>
      <c r="K5" s="46">
        <v>1</v>
      </c>
      <c r="L5" s="48">
        <f aca="true" t="shared" si="4" ref="L5:L45">H5+J5</f>
        <v>60</v>
      </c>
      <c r="M5" s="45">
        <f aca="true" t="shared" si="5" ref="M5:M45">LOOKUP(N5,$C$56:$C$77,$G$56:$G$77)</f>
        <v>40</v>
      </c>
      <c r="N5" s="46">
        <v>3</v>
      </c>
      <c r="O5" s="47">
        <f aca="true" t="shared" si="6" ref="O5:O45">LOOKUP(P5,$U$57:$U$58,$V$57:$V$58)</f>
        <v>10</v>
      </c>
      <c r="P5" s="46">
        <v>1</v>
      </c>
      <c r="Q5" s="48">
        <f aca="true" t="shared" si="7" ref="Q5:Q45">M5+O5</f>
        <v>50</v>
      </c>
      <c r="R5" s="45">
        <f aca="true" t="shared" si="8" ref="R5:R45">LOOKUP(S5,$C$56:$C$77,$G$56:$G$77)</f>
        <v>30</v>
      </c>
      <c r="S5" s="46">
        <v>8</v>
      </c>
      <c r="T5" s="47">
        <f aca="true" t="shared" si="9" ref="T5:T45">LOOKUP(U5,$U$57:$U$58,$V$57:$V$58)</f>
        <v>10</v>
      </c>
      <c r="U5" s="46">
        <v>1</v>
      </c>
      <c r="V5" s="48">
        <f aca="true" t="shared" si="10" ref="V5:V45">R5+T5</f>
        <v>40</v>
      </c>
      <c r="W5" s="45">
        <f aca="true" t="shared" si="11" ref="W5:W45">LOOKUP(X5,$C$56:$C$77,$G$56:$G$77)</f>
        <v>50</v>
      </c>
      <c r="X5" s="46">
        <v>1</v>
      </c>
      <c r="Y5" s="47">
        <f aca="true" t="shared" si="12" ref="Y5:Y45">LOOKUP(Z5,$U$57:$U$58,$V$57:$V$58)</f>
        <v>10</v>
      </c>
      <c r="Z5" s="46">
        <v>1</v>
      </c>
      <c r="AA5" s="48">
        <f aca="true" t="shared" si="13" ref="AA5:AA45">W5+Y5</f>
        <v>60</v>
      </c>
      <c r="AB5" s="45">
        <f aca="true" t="shared" si="14" ref="AB5:AB45">LOOKUP(AC5,$C$56:$C$77,$G$56:$G$77)</f>
        <v>50</v>
      </c>
      <c r="AC5" s="46">
        <v>1</v>
      </c>
      <c r="AD5" s="47">
        <f aca="true" t="shared" si="15" ref="AD5:AD45">LOOKUP(AE5,$U$57:$U$58,$V$57:$V$58)</f>
        <v>10</v>
      </c>
      <c r="AE5" s="46">
        <v>1</v>
      </c>
      <c r="AF5" s="48">
        <f aca="true" t="shared" si="16" ref="AF5:AF45">AB5+AD5</f>
        <v>60</v>
      </c>
      <c r="AG5" s="45">
        <f aca="true" t="shared" si="17" ref="AG5:AG45">LOOKUP(AH5,$C$56:$C$77,$G$56:$G$77)</f>
        <v>50</v>
      </c>
      <c r="AH5" s="46">
        <v>1</v>
      </c>
      <c r="AI5" s="47">
        <f aca="true" t="shared" si="18" ref="AI5:AI45">LOOKUP(AJ5,$U$57:$U$58,$V$57:$V$58)</f>
        <v>10</v>
      </c>
      <c r="AJ5" s="46">
        <v>1</v>
      </c>
      <c r="AK5" s="48">
        <f aca="true" t="shared" si="19" ref="AK5:AK45">AG5+AI5</f>
        <v>60</v>
      </c>
      <c r="AL5" s="45">
        <f aca="true" t="shared" si="20" ref="AL5:AL45">LOOKUP(AM5,$C$56:$C$77,$G$56:$G$77)</f>
        <v>50</v>
      </c>
      <c r="AM5" s="46">
        <v>1</v>
      </c>
      <c r="AN5" s="47">
        <f aca="true" t="shared" si="21" ref="AN5:AN45">LOOKUP(AO5,$U$57:$U$58,$V$57:$V$58)</f>
        <v>10</v>
      </c>
      <c r="AO5" s="46">
        <v>1</v>
      </c>
      <c r="AP5" s="48">
        <f aca="true" t="shared" si="22" ref="AP5:AP45">AL5+AN5</f>
        <v>60</v>
      </c>
      <c r="AQ5" s="45">
        <f aca="true" t="shared" si="23" ref="AQ5:AQ45">LOOKUP(AR5,$C$56:$C$77,$G$56:$G$77)</f>
        <v>0</v>
      </c>
      <c r="AR5" s="46"/>
      <c r="AS5" s="47">
        <f aca="true" t="shared" si="24" ref="AS5:AS45">LOOKUP(AT5,$U$57:$U$58,$V$57:$V$58)</f>
        <v>0</v>
      </c>
      <c r="AT5" s="46"/>
      <c r="AU5" s="48">
        <f aca="true" t="shared" si="25" ref="AU5:AU45">AQ5+AS5</f>
        <v>0</v>
      </c>
      <c r="AV5" s="84">
        <f>SUM(J5+O5+T5+Y5+AD5+AI5+AN5+AS5)</f>
        <v>70</v>
      </c>
      <c r="AW5" s="8"/>
    </row>
    <row r="6" spans="1:49" ht="15.75">
      <c r="A6" s="83">
        <f aca="true" t="shared" si="26" ref="A6:A45">SUM(1+A5)</f>
        <v>2</v>
      </c>
      <c r="B6" s="82" t="s">
        <v>77</v>
      </c>
      <c r="C6" s="40"/>
      <c r="D6" s="41">
        <f t="shared" si="0"/>
        <v>8</v>
      </c>
      <c r="E6" s="42"/>
      <c r="F6" s="43">
        <f>G6-SMALL((L6,Q6,V6,AA6,AK6,AP6,AF6,AU6),1)</f>
        <v>365</v>
      </c>
      <c r="G6" s="44">
        <f t="shared" si="1"/>
        <v>405</v>
      </c>
      <c r="H6" s="45">
        <f t="shared" si="2"/>
        <v>45</v>
      </c>
      <c r="I6" s="46">
        <v>2</v>
      </c>
      <c r="J6" s="47">
        <f t="shared" si="3"/>
        <v>10</v>
      </c>
      <c r="K6" s="46">
        <v>1</v>
      </c>
      <c r="L6" s="48">
        <f t="shared" si="4"/>
        <v>55</v>
      </c>
      <c r="M6" s="45">
        <f t="shared" si="5"/>
        <v>50</v>
      </c>
      <c r="N6" s="46">
        <v>1</v>
      </c>
      <c r="O6" s="47">
        <f t="shared" si="6"/>
        <v>10</v>
      </c>
      <c r="P6" s="46">
        <v>1</v>
      </c>
      <c r="Q6" s="48">
        <f t="shared" si="7"/>
        <v>60</v>
      </c>
      <c r="R6" s="45">
        <f t="shared" si="8"/>
        <v>38</v>
      </c>
      <c r="S6" s="46">
        <v>4</v>
      </c>
      <c r="T6" s="47">
        <f t="shared" si="9"/>
        <v>10</v>
      </c>
      <c r="U6" s="46">
        <v>1</v>
      </c>
      <c r="V6" s="48">
        <f t="shared" si="10"/>
        <v>48</v>
      </c>
      <c r="W6" s="45">
        <f t="shared" si="11"/>
        <v>36</v>
      </c>
      <c r="X6" s="46">
        <v>5</v>
      </c>
      <c r="Y6" s="47">
        <f t="shared" si="12"/>
        <v>10</v>
      </c>
      <c r="Z6" s="46">
        <v>1</v>
      </c>
      <c r="AA6" s="48">
        <f t="shared" si="13"/>
        <v>46</v>
      </c>
      <c r="AB6" s="45">
        <f t="shared" si="14"/>
        <v>30</v>
      </c>
      <c r="AC6" s="46">
        <v>8</v>
      </c>
      <c r="AD6" s="47">
        <f t="shared" si="15"/>
        <v>10</v>
      </c>
      <c r="AE6" s="46">
        <v>1</v>
      </c>
      <c r="AF6" s="48">
        <f t="shared" si="16"/>
        <v>40</v>
      </c>
      <c r="AG6" s="45">
        <f t="shared" si="17"/>
        <v>36</v>
      </c>
      <c r="AH6" s="46">
        <v>5</v>
      </c>
      <c r="AI6" s="47">
        <f t="shared" si="18"/>
        <v>10</v>
      </c>
      <c r="AJ6" s="46">
        <v>1</v>
      </c>
      <c r="AK6" s="48">
        <f t="shared" si="19"/>
        <v>46</v>
      </c>
      <c r="AL6" s="45">
        <f t="shared" si="20"/>
        <v>40</v>
      </c>
      <c r="AM6" s="46">
        <v>3</v>
      </c>
      <c r="AN6" s="47">
        <f t="shared" si="21"/>
        <v>10</v>
      </c>
      <c r="AO6" s="46">
        <v>1</v>
      </c>
      <c r="AP6" s="48">
        <f t="shared" si="22"/>
        <v>50</v>
      </c>
      <c r="AQ6" s="45">
        <f t="shared" si="23"/>
        <v>50</v>
      </c>
      <c r="AR6" s="46">
        <v>1</v>
      </c>
      <c r="AS6" s="47">
        <f t="shared" si="24"/>
        <v>10</v>
      </c>
      <c r="AT6" s="46">
        <v>1</v>
      </c>
      <c r="AU6" s="48">
        <f t="shared" si="25"/>
        <v>60</v>
      </c>
      <c r="AV6" s="84">
        <f>SUM(J6+O6+T6+Y6+AD6+AI6+AN6+AS6)</f>
        <v>80</v>
      </c>
      <c r="AW6" s="8"/>
    </row>
    <row r="7" spans="1:49" ht="15.75">
      <c r="A7" s="83">
        <f t="shared" si="26"/>
        <v>3</v>
      </c>
      <c r="B7" s="82" t="s">
        <v>78</v>
      </c>
      <c r="C7" s="40"/>
      <c r="D7" s="41">
        <f t="shared" si="0"/>
        <v>8</v>
      </c>
      <c r="E7" s="42"/>
      <c r="F7" s="43">
        <f>G7-SMALL((L7,Q7,V7,AA7,AK7,AP7,AF7,AU7),1)</f>
        <v>321</v>
      </c>
      <c r="G7" s="44">
        <f t="shared" si="1"/>
        <v>359</v>
      </c>
      <c r="H7" s="45">
        <f t="shared" si="2"/>
        <v>38</v>
      </c>
      <c r="I7" s="46">
        <v>4</v>
      </c>
      <c r="J7" s="47">
        <f t="shared" si="3"/>
        <v>10</v>
      </c>
      <c r="K7" s="46">
        <v>1</v>
      </c>
      <c r="L7" s="48">
        <f t="shared" si="4"/>
        <v>48</v>
      </c>
      <c r="M7" s="45">
        <f t="shared" si="5"/>
        <v>32</v>
      </c>
      <c r="N7" s="46">
        <v>7</v>
      </c>
      <c r="O7" s="47">
        <f t="shared" si="6"/>
        <v>10</v>
      </c>
      <c r="P7" s="46">
        <v>1</v>
      </c>
      <c r="Q7" s="48">
        <f t="shared" si="7"/>
        <v>42</v>
      </c>
      <c r="R7" s="45">
        <f t="shared" si="8"/>
        <v>45</v>
      </c>
      <c r="S7" s="46">
        <v>2</v>
      </c>
      <c r="T7" s="47">
        <f t="shared" si="9"/>
        <v>10</v>
      </c>
      <c r="U7" s="46">
        <v>1</v>
      </c>
      <c r="V7" s="48">
        <f t="shared" si="10"/>
        <v>55</v>
      </c>
      <c r="W7" s="45">
        <f t="shared" si="11"/>
        <v>32</v>
      </c>
      <c r="X7" s="46">
        <v>7</v>
      </c>
      <c r="Y7" s="47">
        <f t="shared" si="12"/>
        <v>10</v>
      </c>
      <c r="Z7" s="46">
        <v>1</v>
      </c>
      <c r="AA7" s="48">
        <f t="shared" si="13"/>
        <v>42</v>
      </c>
      <c r="AB7" s="45">
        <f t="shared" si="14"/>
        <v>38</v>
      </c>
      <c r="AC7" s="46">
        <v>4</v>
      </c>
      <c r="AD7" s="47">
        <f t="shared" si="15"/>
        <v>10</v>
      </c>
      <c r="AE7" s="46">
        <v>1</v>
      </c>
      <c r="AF7" s="48">
        <f t="shared" si="16"/>
        <v>48</v>
      </c>
      <c r="AG7" s="45">
        <f t="shared" si="17"/>
        <v>28</v>
      </c>
      <c r="AH7" s="46">
        <v>9</v>
      </c>
      <c r="AI7" s="47">
        <f t="shared" si="18"/>
        <v>10</v>
      </c>
      <c r="AJ7" s="46">
        <v>1</v>
      </c>
      <c r="AK7" s="48">
        <f t="shared" si="19"/>
        <v>38</v>
      </c>
      <c r="AL7" s="45">
        <f t="shared" si="20"/>
        <v>28</v>
      </c>
      <c r="AM7" s="46">
        <v>9</v>
      </c>
      <c r="AN7" s="47">
        <f t="shared" si="21"/>
        <v>10</v>
      </c>
      <c r="AO7" s="46">
        <v>1</v>
      </c>
      <c r="AP7" s="48">
        <f t="shared" si="22"/>
        <v>38</v>
      </c>
      <c r="AQ7" s="45">
        <f t="shared" si="23"/>
        <v>38</v>
      </c>
      <c r="AR7" s="46">
        <v>4</v>
      </c>
      <c r="AS7" s="47">
        <f t="shared" si="24"/>
        <v>10</v>
      </c>
      <c r="AT7" s="46">
        <v>1</v>
      </c>
      <c r="AU7" s="48">
        <f t="shared" si="25"/>
        <v>48</v>
      </c>
      <c r="AV7" s="84">
        <f>SUM(J7+O7+T7+Y7+AD7+AI7+AN7+AS7)</f>
        <v>80</v>
      </c>
      <c r="AW7" s="8"/>
    </row>
    <row r="8" spans="1:49" ht="15.75">
      <c r="A8" s="38">
        <f t="shared" si="26"/>
        <v>4</v>
      </c>
      <c r="B8" s="82" t="s">
        <v>144</v>
      </c>
      <c r="C8" s="40"/>
      <c r="D8" s="41">
        <f t="shared" si="0"/>
        <v>8</v>
      </c>
      <c r="E8" s="42"/>
      <c r="F8" s="43">
        <f>G8-SMALL((L8,Q8,V8,AA8,AK8,AP8,AF8,AU8),1)</f>
        <v>314</v>
      </c>
      <c r="G8" s="44">
        <f t="shared" si="1"/>
        <v>340</v>
      </c>
      <c r="H8" s="45">
        <f t="shared" si="2"/>
        <v>36</v>
      </c>
      <c r="I8" s="46">
        <v>5</v>
      </c>
      <c r="J8" s="47">
        <f t="shared" si="3"/>
        <v>10</v>
      </c>
      <c r="K8" s="46">
        <v>1</v>
      </c>
      <c r="L8" s="48">
        <f t="shared" si="4"/>
        <v>46</v>
      </c>
      <c r="M8" s="45">
        <f t="shared" si="5"/>
        <v>24</v>
      </c>
      <c r="N8" s="46">
        <v>11</v>
      </c>
      <c r="O8" s="47">
        <f t="shared" si="6"/>
        <v>10</v>
      </c>
      <c r="P8" s="46">
        <v>1</v>
      </c>
      <c r="Q8" s="48">
        <f t="shared" si="7"/>
        <v>34</v>
      </c>
      <c r="R8" s="45">
        <f t="shared" si="8"/>
        <v>50</v>
      </c>
      <c r="S8" s="46">
        <v>1</v>
      </c>
      <c r="T8" s="47">
        <f t="shared" si="9"/>
        <v>10</v>
      </c>
      <c r="U8" s="46">
        <v>1</v>
      </c>
      <c r="V8" s="48">
        <f t="shared" si="10"/>
        <v>60</v>
      </c>
      <c r="W8" s="45">
        <f t="shared" si="11"/>
        <v>40</v>
      </c>
      <c r="X8" s="46">
        <v>3</v>
      </c>
      <c r="Y8" s="47">
        <f t="shared" si="12"/>
        <v>10</v>
      </c>
      <c r="Z8" s="46">
        <v>1</v>
      </c>
      <c r="AA8" s="48">
        <f t="shared" si="13"/>
        <v>50</v>
      </c>
      <c r="AB8" s="45">
        <f t="shared" si="14"/>
        <v>40</v>
      </c>
      <c r="AC8" s="46">
        <v>3</v>
      </c>
      <c r="AD8" s="47">
        <f t="shared" si="15"/>
        <v>10</v>
      </c>
      <c r="AE8" s="46">
        <v>1</v>
      </c>
      <c r="AF8" s="48">
        <f t="shared" si="16"/>
        <v>50</v>
      </c>
      <c r="AG8" s="45">
        <f t="shared" si="17"/>
        <v>18</v>
      </c>
      <c r="AH8" s="46">
        <v>13</v>
      </c>
      <c r="AI8" s="47">
        <f t="shared" si="18"/>
        <v>10</v>
      </c>
      <c r="AJ8" s="46">
        <v>1</v>
      </c>
      <c r="AK8" s="48">
        <f t="shared" si="19"/>
        <v>28</v>
      </c>
      <c r="AL8" s="45">
        <f t="shared" si="20"/>
        <v>16</v>
      </c>
      <c r="AM8" s="46">
        <v>14</v>
      </c>
      <c r="AN8" s="47">
        <f t="shared" si="21"/>
        <v>10</v>
      </c>
      <c r="AO8" s="46">
        <v>1</v>
      </c>
      <c r="AP8" s="48">
        <f t="shared" si="22"/>
        <v>26</v>
      </c>
      <c r="AQ8" s="45">
        <f t="shared" si="23"/>
        <v>36</v>
      </c>
      <c r="AR8" s="46">
        <v>5</v>
      </c>
      <c r="AS8" s="47">
        <f t="shared" si="24"/>
        <v>10</v>
      </c>
      <c r="AT8" s="46">
        <v>1</v>
      </c>
      <c r="AU8" s="48">
        <f t="shared" si="25"/>
        <v>46</v>
      </c>
      <c r="AV8" s="84">
        <f>SUM(J8+O8+T8+Y8+AD8+AI8+AN8+AS8)</f>
        <v>80</v>
      </c>
      <c r="AW8" s="8"/>
    </row>
    <row r="9" spans="1:49" ht="15.75">
      <c r="A9" s="38">
        <f t="shared" si="26"/>
        <v>5</v>
      </c>
      <c r="B9" s="82" t="s">
        <v>82</v>
      </c>
      <c r="C9" s="40"/>
      <c r="D9" s="41">
        <f t="shared" si="0"/>
        <v>7</v>
      </c>
      <c r="E9" s="42"/>
      <c r="F9" s="43">
        <f>G9-SMALL((L9,Q9,V9,AA9,AK9,AP9,AF9,AU9),1)</f>
        <v>260</v>
      </c>
      <c r="G9" s="44">
        <f t="shared" si="1"/>
        <v>260</v>
      </c>
      <c r="H9" s="45">
        <f t="shared" si="2"/>
        <v>28</v>
      </c>
      <c r="I9" s="46">
        <v>9</v>
      </c>
      <c r="J9" s="47">
        <f t="shared" si="3"/>
        <v>10</v>
      </c>
      <c r="K9" s="46">
        <v>1</v>
      </c>
      <c r="L9" s="48">
        <f t="shared" si="4"/>
        <v>38</v>
      </c>
      <c r="M9" s="45">
        <f t="shared" si="5"/>
        <v>5</v>
      </c>
      <c r="N9" s="46">
        <v>21</v>
      </c>
      <c r="O9" s="47">
        <f t="shared" si="6"/>
        <v>10</v>
      </c>
      <c r="P9" s="46">
        <v>1</v>
      </c>
      <c r="Q9" s="48">
        <f t="shared" si="7"/>
        <v>15</v>
      </c>
      <c r="R9" s="45">
        <f t="shared" si="8"/>
        <v>34</v>
      </c>
      <c r="S9" s="46">
        <v>6</v>
      </c>
      <c r="T9" s="47">
        <f t="shared" si="9"/>
        <v>10</v>
      </c>
      <c r="U9" s="46">
        <v>1</v>
      </c>
      <c r="V9" s="48">
        <f t="shared" si="10"/>
        <v>44</v>
      </c>
      <c r="W9" s="45">
        <f t="shared" si="11"/>
        <v>0</v>
      </c>
      <c r="X9" s="46"/>
      <c r="Y9" s="47">
        <f t="shared" si="12"/>
        <v>0</v>
      </c>
      <c r="Z9" s="46"/>
      <c r="AA9" s="48">
        <f t="shared" si="13"/>
        <v>0</v>
      </c>
      <c r="AB9" s="45">
        <f t="shared" si="14"/>
        <v>32</v>
      </c>
      <c r="AC9" s="46">
        <v>7</v>
      </c>
      <c r="AD9" s="47">
        <f t="shared" si="15"/>
        <v>10</v>
      </c>
      <c r="AE9" s="46">
        <v>1</v>
      </c>
      <c r="AF9" s="48">
        <f t="shared" si="16"/>
        <v>42</v>
      </c>
      <c r="AG9" s="45">
        <f t="shared" si="17"/>
        <v>34</v>
      </c>
      <c r="AH9" s="46">
        <v>6</v>
      </c>
      <c r="AI9" s="47">
        <f t="shared" si="18"/>
        <v>10</v>
      </c>
      <c r="AJ9" s="46">
        <v>1</v>
      </c>
      <c r="AK9" s="48">
        <f t="shared" si="19"/>
        <v>44</v>
      </c>
      <c r="AL9" s="45">
        <f t="shared" si="20"/>
        <v>12</v>
      </c>
      <c r="AM9" s="46">
        <v>16</v>
      </c>
      <c r="AN9" s="47">
        <f t="shared" si="21"/>
        <v>10</v>
      </c>
      <c r="AO9" s="46">
        <v>1</v>
      </c>
      <c r="AP9" s="48">
        <f t="shared" si="22"/>
        <v>22</v>
      </c>
      <c r="AQ9" s="45">
        <f t="shared" si="23"/>
        <v>45</v>
      </c>
      <c r="AR9" s="46">
        <v>2</v>
      </c>
      <c r="AS9" s="47">
        <f t="shared" si="24"/>
        <v>10</v>
      </c>
      <c r="AT9" s="46">
        <v>1</v>
      </c>
      <c r="AU9" s="48">
        <f t="shared" si="25"/>
        <v>55</v>
      </c>
      <c r="AV9" s="84">
        <f>SUM(J9+O9+T9+Y9+AD9+AI9+AN9+AS9)</f>
        <v>70</v>
      </c>
      <c r="AW9" s="8"/>
    </row>
    <row r="10" spans="1:49" ht="15.75">
      <c r="A10" s="38">
        <f t="shared" si="26"/>
        <v>6</v>
      </c>
      <c r="B10" s="82" t="s">
        <v>128</v>
      </c>
      <c r="C10" s="40"/>
      <c r="D10" s="41">
        <f t="shared" si="0"/>
        <v>7</v>
      </c>
      <c r="E10" s="42"/>
      <c r="F10" s="43">
        <f>G10-SMALL((L10,Q10,V10,AA10,AK10,AP10,AF10,AU10),1)</f>
        <v>249</v>
      </c>
      <c r="G10" s="44">
        <f t="shared" si="1"/>
        <v>249</v>
      </c>
      <c r="H10" s="45">
        <f t="shared" si="2"/>
        <v>5</v>
      </c>
      <c r="I10" s="46">
        <v>21</v>
      </c>
      <c r="J10" s="47">
        <f t="shared" si="3"/>
        <v>10</v>
      </c>
      <c r="K10" s="46">
        <v>1</v>
      </c>
      <c r="L10" s="48">
        <f t="shared" si="4"/>
        <v>15</v>
      </c>
      <c r="M10" s="45">
        <f t="shared" si="5"/>
        <v>18</v>
      </c>
      <c r="N10" s="46">
        <v>13</v>
      </c>
      <c r="O10" s="47">
        <f t="shared" si="6"/>
        <v>10</v>
      </c>
      <c r="P10" s="46">
        <v>1</v>
      </c>
      <c r="Q10" s="48">
        <f t="shared" si="7"/>
        <v>28</v>
      </c>
      <c r="R10" s="45">
        <f t="shared" si="8"/>
        <v>32</v>
      </c>
      <c r="S10" s="46">
        <v>7</v>
      </c>
      <c r="T10" s="47">
        <f t="shared" si="9"/>
        <v>10</v>
      </c>
      <c r="U10" s="46">
        <v>1</v>
      </c>
      <c r="V10" s="48">
        <f t="shared" si="10"/>
        <v>42</v>
      </c>
      <c r="W10" s="45">
        <f t="shared" si="11"/>
        <v>38</v>
      </c>
      <c r="X10" s="46">
        <v>4</v>
      </c>
      <c r="Y10" s="47">
        <f t="shared" si="12"/>
        <v>10</v>
      </c>
      <c r="Z10" s="46">
        <v>1</v>
      </c>
      <c r="AA10" s="48">
        <f t="shared" si="13"/>
        <v>48</v>
      </c>
      <c r="AB10" s="45">
        <f t="shared" si="14"/>
        <v>34</v>
      </c>
      <c r="AC10" s="46">
        <v>6</v>
      </c>
      <c r="AD10" s="47">
        <f t="shared" si="15"/>
        <v>10</v>
      </c>
      <c r="AE10" s="46">
        <v>1</v>
      </c>
      <c r="AF10" s="48">
        <f t="shared" si="16"/>
        <v>44</v>
      </c>
      <c r="AG10" s="45">
        <f t="shared" si="17"/>
        <v>16</v>
      </c>
      <c r="AH10" s="46">
        <v>14</v>
      </c>
      <c r="AI10" s="47">
        <f t="shared" si="18"/>
        <v>10</v>
      </c>
      <c r="AJ10" s="46">
        <v>1</v>
      </c>
      <c r="AK10" s="48">
        <f t="shared" si="19"/>
        <v>26</v>
      </c>
      <c r="AL10" s="45">
        <f t="shared" si="20"/>
        <v>36</v>
      </c>
      <c r="AM10" s="46">
        <v>5</v>
      </c>
      <c r="AN10" s="47">
        <f t="shared" si="21"/>
        <v>10</v>
      </c>
      <c r="AO10" s="46">
        <v>1</v>
      </c>
      <c r="AP10" s="48">
        <f t="shared" si="22"/>
        <v>46</v>
      </c>
      <c r="AQ10" s="45">
        <f t="shared" si="23"/>
        <v>0</v>
      </c>
      <c r="AR10" s="46"/>
      <c r="AS10" s="47">
        <f t="shared" si="24"/>
        <v>0</v>
      </c>
      <c r="AT10" s="46"/>
      <c r="AU10" s="48">
        <f t="shared" si="25"/>
        <v>0</v>
      </c>
      <c r="AV10" s="84">
        <f>SUM(J10+O10+T10+Y10+AD10+AI10+AN10+AS10)</f>
        <v>70</v>
      </c>
      <c r="AW10" s="8"/>
    </row>
    <row r="11" spans="1:49" ht="15.75">
      <c r="A11" s="38">
        <f t="shared" si="26"/>
        <v>7</v>
      </c>
      <c r="B11" s="82" t="s">
        <v>91</v>
      </c>
      <c r="C11" s="40"/>
      <c r="D11" s="41">
        <f t="shared" si="0"/>
        <v>7</v>
      </c>
      <c r="E11" s="42"/>
      <c r="F11" s="43">
        <f>G11-SMALL((L11,Q11,V11,AA11,AK11,AP11,AF11,AU11),1)</f>
        <v>244</v>
      </c>
      <c r="G11" s="44">
        <f t="shared" si="1"/>
        <v>244</v>
      </c>
      <c r="H11" s="45">
        <f t="shared" si="2"/>
        <v>30</v>
      </c>
      <c r="I11" s="46">
        <v>8</v>
      </c>
      <c r="J11" s="47">
        <f t="shared" si="3"/>
        <v>10</v>
      </c>
      <c r="K11" s="46">
        <v>1</v>
      </c>
      <c r="L11" s="48">
        <f t="shared" si="4"/>
        <v>40</v>
      </c>
      <c r="M11" s="45">
        <f t="shared" si="5"/>
        <v>5</v>
      </c>
      <c r="N11" s="46">
        <v>21</v>
      </c>
      <c r="O11" s="47">
        <f t="shared" si="6"/>
        <v>10</v>
      </c>
      <c r="P11" s="46">
        <v>1</v>
      </c>
      <c r="Q11" s="48">
        <f t="shared" si="7"/>
        <v>15</v>
      </c>
      <c r="R11" s="45">
        <f t="shared" si="8"/>
        <v>36</v>
      </c>
      <c r="S11" s="46">
        <v>5</v>
      </c>
      <c r="T11" s="47">
        <f t="shared" si="9"/>
        <v>10</v>
      </c>
      <c r="U11" s="46">
        <v>1</v>
      </c>
      <c r="V11" s="48">
        <f t="shared" si="10"/>
        <v>46</v>
      </c>
      <c r="W11" s="45">
        <f t="shared" si="11"/>
        <v>30</v>
      </c>
      <c r="X11" s="46">
        <v>8</v>
      </c>
      <c r="Y11" s="47">
        <f t="shared" si="12"/>
        <v>10</v>
      </c>
      <c r="Z11" s="46">
        <v>1</v>
      </c>
      <c r="AA11" s="48">
        <f t="shared" si="13"/>
        <v>40</v>
      </c>
      <c r="AB11" s="45">
        <f t="shared" si="14"/>
        <v>28</v>
      </c>
      <c r="AC11" s="46">
        <v>9</v>
      </c>
      <c r="AD11" s="47">
        <f t="shared" si="15"/>
        <v>10</v>
      </c>
      <c r="AE11" s="46">
        <v>1</v>
      </c>
      <c r="AF11" s="48">
        <f t="shared" si="16"/>
        <v>38</v>
      </c>
      <c r="AG11" s="45">
        <f t="shared" si="17"/>
        <v>0</v>
      </c>
      <c r="AH11" s="46"/>
      <c r="AI11" s="47">
        <f t="shared" si="18"/>
        <v>0</v>
      </c>
      <c r="AJ11" s="46"/>
      <c r="AK11" s="48">
        <f t="shared" si="19"/>
        <v>0</v>
      </c>
      <c r="AL11" s="45">
        <f t="shared" si="20"/>
        <v>5</v>
      </c>
      <c r="AM11" s="46">
        <v>21</v>
      </c>
      <c r="AN11" s="47">
        <f t="shared" si="21"/>
        <v>10</v>
      </c>
      <c r="AO11" s="46">
        <v>1</v>
      </c>
      <c r="AP11" s="48">
        <f t="shared" si="22"/>
        <v>15</v>
      </c>
      <c r="AQ11" s="45">
        <f t="shared" si="23"/>
        <v>40</v>
      </c>
      <c r="AR11" s="46">
        <v>3</v>
      </c>
      <c r="AS11" s="47">
        <f t="shared" si="24"/>
        <v>10</v>
      </c>
      <c r="AT11" s="46">
        <v>1</v>
      </c>
      <c r="AU11" s="48">
        <f t="shared" si="25"/>
        <v>50</v>
      </c>
      <c r="AV11" s="84">
        <f>SUM(J11+O11+T11+Y11+AD11+AI11+AN11+AS11)</f>
        <v>70</v>
      </c>
      <c r="AW11" s="8"/>
    </row>
    <row r="12" spans="1:49" ht="15.75">
      <c r="A12" s="38">
        <f t="shared" si="26"/>
        <v>8</v>
      </c>
      <c r="B12" s="82" t="s">
        <v>79</v>
      </c>
      <c r="C12" s="40"/>
      <c r="D12" s="41">
        <f t="shared" si="0"/>
        <v>8</v>
      </c>
      <c r="E12" s="42"/>
      <c r="F12" s="43">
        <f>G12-SMALL((L12,Q12,V12,AA12,AK12,AP12,AF12,AU12),1)</f>
        <v>234</v>
      </c>
      <c r="G12" s="44">
        <f t="shared" si="1"/>
        <v>249</v>
      </c>
      <c r="H12" s="45">
        <f t="shared" si="2"/>
        <v>12</v>
      </c>
      <c r="I12" s="46">
        <v>16</v>
      </c>
      <c r="J12" s="47">
        <f t="shared" si="3"/>
        <v>10</v>
      </c>
      <c r="K12" s="46">
        <v>1</v>
      </c>
      <c r="L12" s="48">
        <f t="shared" si="4"/>
        <v>22</v>
      </c>
      <c r="M12" s="45">
        <f t="shared" si="5"/>
        <v>5</v>
      </c>
      <c r="N12" s="46">
        <v>21</v>
      </c>
      <c r="O12" s="47">
        <f t="shared" si="6"/>
        <v>10</v>
      </c>
      <c r="P12" s="46">
        <v>1</v>
      </c>
      <c r="Q12" s="48">
        <f t="shared" si="7"/>
        <v>15</v>
      </c>
      <c r="R12" s="45">
        <f t="shared" si="8"/>
        <v>28</v>
      </c>
      <c r="S12" s="46">
        <v>9</v>
      </c>
      <c r="T12" s="47">
        <f t="shared" si="9"/>
        <v>10</v>
      </c>
      <c r="U12" s="46">
        <v>1</v>
      </c>
      <c r="V12" s="48">
        <f t="shared" si="10"/>
        <v>38</v>
      </c>
      <c r="W12" s="45">
        <f t="shared" si="11"/>
        <v>20</v>
      </c>
      <c r="X12" s="46">
        <v>12</v>
      </c>
      <c r="Y12" s="47">
        <f t="shared" si="12"/>
        <v>10</v>
      </c>
      <c r="Z12" s="46">
        <v>1</v>
      </c>
      <c r="AA12" s="48">
        <f t="shared" si="13"/>
        <v>30</v>
      </c>
      <c r="AB12" s="45">
        <f t="shared" si="14"/>
        <v>24</v>
      </c>
      <c r="AC12" s="46">
        <v>11</v>
      </c>
      <c r="AD12" s="47">
        <f t="shared" si="15"/>
        <v>10</v>
      </c>
      <c r="AE12" s="46">
        <v>1</v>
      </c>
      <c r="AF12" s="48">
        <f t="shared" si="16"/>
        <v>34</v>
      </c>
      <c r="AG12" s="45">
        <f t="shared" si="17"/>
        <v>14</v>
      </c>
      <c r="AH12" s="46">
        <v>15</v>
      </c>
      <c r="AI12" s="47">
        <f t="shared" si="18"/>
        <v>10</v>
      </c>
      <c r="AJ12" s="46">
        <v>1</v>
      </c>
      <c r="AK12" s="48">
        <f t="shared" si="19"/>
        <v>24</v>
      </c>
      <c r="AL12" s="45">
        <f t="shared" si="20"/>
        <v>32</v>
      </c>
      <c r="AM12" s="46">
        <v>7</v>
      </c>
      <c r="AN12" s="47">
        <f t="shared" si="21"/>
        <v>10</v>
      </c>
      <c r="AO12" s="46">
        <v>1</v>
      </c>
      <c r="AP12" s="48">
        <f t="shared" si="22"/>
        <v>42</v>
      </c>
      <c r="AQ12" s="45">
        <f t="shared" si="23"/>
        <v>34</v>
      </c>
      <c r="AR12" s="46">
        <v>6</v>
      </c>
      <c r="AS12" s="47">
        <f t="shared" si="24"/>
        <v>10</v>
      </c>
      <c r="AT12" s="46">
        <v>1</v>
      </c>
      <c r="AU12" s="48">
        <f t="shared" si="25"/>
        <v>44</v>
      </c>
      <c r="AV12" s="84">
        <f>SUM(J12+O12+T12+Y12+AD12+AI12+AN12+AS12)</f>
        <v>80</v>
      </c>
      <c r="AW12" s="8"/>
    </row>
    <row r="13" spans="1:49" ht="15.75">
      <c r="A13" s="38">
        <f t="shared" si="26"/>
        <v>9</v>
      </c>
      <c r="B13" s="39" t="s">
        <v>123</v>
      </c>
      <c r="C13" s="40"/>
      <c r="D13" s="41">
        <f t="shared" si="0"/>
        <v>5</v>
      </c>
      <c r="E13" s="42"/>
      <c r="F13" s="43">
        <f>G13-SMALL((L13,Q13,V13,AA13,AK13,AP13,AF13,AU13),1)</f>
        <v>219</v>
      </c>
      <c r="G13" s="44">
        <f t="shared" si="1"/>
        <v>219</v>
      </c>
      <c r="H13" s="45">
        <f t="shared" si="2"/>
        <v>40</v>
      </c>
      <c r="I13" s="46">
        <v>3</v>
      </c>
      <c r="J13" s="47">
        <f t="shared" si="3"/>
        <v>10</v>
      </c>
      <c r="K13" s="46">
        <v>1</v>
      </c>
      <c r="L13" s="48">
        <f t="shared" si="4"/>
        <v>50</v>
      </c>
      <c r="M13" s="45">
        <f t="shared" si="5"/>
        <v>34</v>
      </c>
      <c r="N13" s="46">
        <v>6</v>
      </c>
      <c r="O13" s="47">
        <f t="shared" si="6"/>
        <v>10</v>
      </c>
      <c r="P13" s="46">
        <v>1</v>
      </c>
      <c r="Q13" s="48">
        <f t="shared" si="7"/>
        <v>44</v>
      </c>
      <c r="R13" s="45">
        <f t="shared" si="8"/>
        <v>0</v>
      </c>
      <c r="S13" s="46"/>
      <c r="T13" s="47">
        <f t="shared" si="9"/>
        <v>0</v>
      </c>
      <c r="U13" s="46"/>
      <c r="V13" s="48">
        <f t="shared" si="10"/>
        <v>0</v>
      </c>
      <c r="W13" s="45">
        <f t="shared" si="11"/>
        <v>45</v>
      </c>
      <c r="X13" s="46">
        <v>2</v>
      </c>
      <c r="Y13" s="47">
        <f t="shared" si="12"/>
        <v>10</v>
      </c>
      <c r="Z13" s="46">
        <v>1</v>
      </c>
      <c r="AA13" s="48">
        <f t="shared" si="13"/>
        <v>55</v>
      </c>
      <c r="AB13" s="45">
        <f t="shared" si="14"/>
        <v>45</v>
      </c>
      <c r="AC13" s="46">
        <v>2</v>
      </c>
      <c r="AD13" s="47">
        <f t="shared" si="15"/>
        <v>10</v>
      </c>
      <c r="AE13" s="46">
        <v>1</v>
      </c>
      <c r="AF13" s="48">
        <f t="shared" si="16"/>
        <v>55</v>
      </c>
      <c r="AG13" s="45">
        <f t="shared" si="17"/>
        <v>0</v>
      </c>
      <c r="AH13" s="46"/>
      <c r="AI13" s="47">
        <f t="shared" si="18"/>
        <v>0</v>
      </c>
      <c r="AJ13" s="46"/>
      <c r="AK13" s="48">
        <f t="shared" si="19"/>
        <v>0</v>
      </c>
      <c r="AL13" s="45">
        <f t="shared" si="20"/>
        <v>5</v>
      </c>
      <c r="AM13" s="46">
        <v>21</v>
      </c>
      <c r="AN13" s="47">
        <f t="shared" si="21"/>
        <v>10</v>
      </c>
      <c r="AO13" s="46">
        <v>1</v>
      </c>
      <c r="AP13" s="48">
        <f t="shared" si="22"/>
        <v>15</v>
      </c>
      <c r="AQ13" s="45">
        <f t="shared" si="23"/>
        <v>0</v>
      </c>
      <c r="AR13" s="46"/>
      <c r="AS13" s="47">
        <f t="shared" si="24"/>
        <v>0</v>
      </c>
      <c r="AT13" s="46"/>
      <c r="AU13" s="48">
        <f t="shared" si="25"/>
        <v>0</v>
      </c>
      <c r="AV13" s="84">
        <f>SUM(J13+O13+T13+Y13+AD13+AI13+AN13+AS13)</f>
        <v>50</v>
      </c>
      <c r="AW13" s="8"/>
    </row>
    <row r="14" spans="1:49" ht="15.75">
      <c r="A14" s="38">
        <f t="shared" si="26"/>
        <v>10</v>
      </c>
      <c r="B14" s="82" t="s">
        <v>124</v>
      </c>
      <c r="C14" s="40"/>
      <c r="D14" s="41">
        <f t="shared" si="0"/>
        <v>7</v>
      </c>
      <c r="E14" s="42"/>
      <c r="F14" s="43">
        <f>G14-SMALL((L14,Q14,V14,AA14,AK14,AP14,AF14,AU14),1)</f>
        <v>203</v>
      </c>
      <c r="G14" s="44">
        <f t="shared" si="1"/>
        <v>203</v>
      </c>
      <c r="H14" s="45">
        <f t="shared" si="2"/>
        <v>18</v>
      </c>
      <c r="I14" s="46">
        <v>13</v>
      </c>
      <c r="J14" s="47">
        <f t="shared" si="3"/>
        <v>10</v>
      </c>
      <c r="K14" s="46">
        <v>1</v>
      </c>
      <c r="L14" s="48">
        <f t="shared" si="4"/>
        <v>28</v>
      </c>
      <c r="M14" s="45">
        <f t="shared" si="5"/>
        <v>5</v>
      </c>
      <c r="N14" s="46">
        <v>21</v>
      </c>
      <c r="O14" s="47">
        <f t="shared" si="6"/>
        <v>10</v>
      </c>
      <c r="P14" s="46">
        <v>1</v>
      </c>
      <c r="Q14" s="48">
        <f t="shared" si="7"/>
        <v>15</v>
      </c>
      <c r="R14" s="45">
        <f t="shared" si="8"/>
        <v>40</v>
      </c>
      <c r="S14" s="46">
        <v>3</v>
      </c>
      <c r="T14" s="47">
        <f t="shared" si="9"/>
        <v>10</v>
      </c>
      <c r="U14" s="46">
        <v>1</v>
      </c>
      <c r="V14" s="48">
        <f t="shared" si="10"/>
        <v>50</v>
      </c>
      <c r="W14" s="45">
        <f t="shared" si="11"/>
        <v>34</v>
      </c>
      <c r="X14" s="46">
        <v>6</v>
      </c>
      <c r="Y14" s="47">
        <f t="shared" si="12"/>
        <v>10</v>
      </c>
      <c r="Z14" s="46">
        <v>1</v>
      </c>
      <c r="AA14" s="48">
        <f t="shared" si="13"/>
        <v>44</v>
      </c>
      <c r="AB14" s="45">
        <f t="shared" si="14"/>
        <v>26</v>
      </c>
      <c r="AC14" s="46">
        <v>10</v>
      </c>
      <c r="AD14" s="47">
        <f t="shared" si="15"/>
        <v>10</v>
      </c>
      <c r="AE14" s="46">
        <v>1</v>
      </c>
      <c r="AF14" s="48">
        <f t="shared" si="16"/>
        <v>36</v>
      </c>
      <c r="AG14" s="45">
        <f t="shared" si="17"/>
        <v>5</v>
      </c>
      <c r="AH14" s="46">
        <v>21</v>
      </c>
      <c r="AI14" s="47">
        <f t="shared" si="18"/>
        <v>10</v>
      </c>
      <c r="AJ14" s="46">
        <v>1</v>
      </c>
      <c r="AK14" s="48">
        <f t="shared" si="19"/>
        <v>15</v>
      </c>
      <c r="AL14" s="45">
        <f t="shared" si="20"/>
        <v>5</v>
      </c>
      <c r="AM14" s="46">
        <v>21</v>
      </c>
      <c r="AN14" s="47">
        <f t="shared" si="21"/>
        <v>10</v>
      </c>
      <c r="AO14" s="46">
        <v>1</v>
      </c>
      <c r="AP14" s="48">
        <f t="shared" si="22"/>
        <v>15</v>
      </c>
      <c r="AQ14" s="45">
        <f t="shared" si="23"/>
        <v>0</v>
      </c>
      <c r="AR14" s="46"/>
      <c r="AS14" s="47">
        <f t="shared" si="24"/>
        <v>0</v>
      </c>
      <c r="AT14" s="46"/>
      <c r="AU14" s="48">
        <f t="shared" si="25"/>
        <v>0</v>
      </c>
      <c r="AV14" s="84">
        <f>SUM(J14+O14+T14+Y14+AD14+AI14+AN14+AS14)</f>
        <v>70</v>
      </c>
      <c r="AW14" s="8"/>
    </row>
    <row r="15" spans="1:49" ht="15.75">
      <c r="A15" s="38">
        <f t="shared" si="26"/>
        <v>11</v>
      </c>
      <c r="B15" s="39" t="s">
        <v>192</v>
      </c>
      <c r="C15" s="40"/>
      <c r="D15" s="41">
        <f t="shared" si="0"/>
        <v>3</v>
      </c>
      <c r="E15" s="42"/>
      <c r="F15" s="43">
        <f>G15-SMALL((L15,Q15,V15,AA15,AK15,AP15,AF15,AU15),1)</f>
        <v>160</v>
      </c>
      <c r="G15" s="44">
        <f t="shared" si="1"/>
        <v>160</v>
      </c>
      <c r="H15" s="45">
        <f t="shared" si="2"/>
        <v>0</v>
      </c>
      <c r="I15" s="46"/>
      <c r="J15" s="47">
        <f t="shared" si="3"/>
        <v>0</v>
      </c>
      <c r="K15" s="46"/>
      <c r="L15" s="48">
        <f t="shared" si="4"/>
        <v>0</v>
      </c>
      <c r="M15" s="45">
        <f t="shared" si="5"/>
        <v>45</v>
      </c>
      <c r="N15" s="46">
        <v>2</v>
      </c>
      <c r="O15" s="47">
        <f t="shared" si="6"/>
        <v>10</v>
      </c>
      <c r="P15" s="46">
        <v>1</v>
      </c>
      <c r="Q15" s="48">
        <f t="shared" si="7"/>
        <v>55</v>
      </c>
      <c r="R15" s="45">
        <f t="shared" si="8"/>
        <v>0</v>
      </c>
      <c r="S15" s="46"/>
      <c r="T15" s="47">
        <f t="shared" si="9"/>
        <v>0</v>
      </c>
      <c r="U15" s="46"/>
      <c r="V15" s="48">
        <f t="shared" si="10"/>
        <v>0</v>
      </c>
      <c r="W15" s="45">
        <f t="shared" si="11"/>
        <v>0</v>
      </c>
      <c r="X15" s="46"/>
      <c r="Y15" s="47">
        <f t="shared" si="12"/>
        <v>0</v>
      </c>
      <c r="Z15" s="46"/>
      <c r="AA15" s="48">
        <f t="shared" si="13"/>
        <v>0</v>
      </c>
      <c r="AB15" s="45">
        <f t="shared" si="14"/>
        <v>0</v>
      </c>
      <c r="AC15" s="46"/>
      <c r="AD15" s="47">
        <f t="shared" si="15"/>
        <v>0</v>
      </c>
      <c r="AE15" s="46"/>
      <c r="AF15" s="48">
        <f t="shared" si="16"/>
        <v>0</v>
      </c>
      <c r="AG15" s="45">
        <f t="shared" si="17"/>
        <v>40</v>
      </c>
      <c r="AH15" s="46">
        <v>3</v>
      </c>
      <c r="AI15" s="47">
        <f t="shared" si="18"/>
        <v>10</v>
      </c>
      <c r="AJ15" s="46">
        <v>1</v>
      </c>
      <c r="AK15" s="48">
        <f t="shared" si="19"/>
        <v>50</v>
      </c>
      <c r="AL15" s="45">
        <f t="shared" si="20"/>
        <v>45</v>
      </c>
      <c r="AM15" s="46">
        <v>2</v>
      </c>
      <c r="AN15" s="47">
        <f t="shared" si="21"/>
        <v>10</v>
      </c>
      <c r="AO15" s="46">
        <v>1</v>
      </c>
      <c r="AP15" s="48">
        <f t="shared" si="22"/>
        <v>55</v>
      </c>
      <c r="AQ15" s="45">
        <f t="shared" si="23"/>
        <v>0</v>
      </c>
      <c r="AR15" s="46"/>
      <c r="AS15" s="47">
        <f t="shared" si="24"/>
        <v>0</v>
      </c>
      <c r="AT15" s="46"/>
      <c r="AU15" s="48">
        <f t="shared" si="25"/>
        <v>0</v>
      </c>
      <c r="AV15" s="84">
        <f>SUM(J15+O15+T15+Y15+AD15+AI15+AN15+AS15)</f>
        <v>30</v>
      </c>
      <c r="AW15" s="8"/>
    </row>
    <row r="16" spans="1:49" ht="15.75">
      <c r="A16" s="38">
        <f t="shared" si="26"/>
        <v>12</v>
      </c>
      <c r="B16" s="39" t="s">
        <v>85</v>
      </c>
      <c r="C16" s="40"/>
      <c r="D16" s="41">
        <f t="shared" si="0"/>
        <v>4</v>
      </c>
      <c r="E16" s="42"/>
      <c r="F16" s="43">
        <f>G16-SMALL((L16,Q16,V16,AA16,AK16,AP16,AF16,AU16),1)</f>
        <v>146</v>
      </c>
      <c r="G16" s="44">
        <f t="shared" si="1"/>
        <v>146</v>
      </c>
      <c r="H16" s="45">
        <f t="shared" si="2"/>
        <v>26</v>
      </c>
      <c r="I16" s="46">
        <v>10</v>
      </c>
      <c r="J16" s="47">
        <f t="shared" si="3"/>
        <v>10</v>
      </c>
      <c r="K16" s="46">
        <v>1</v>
      </c>
      <c r="L16" s="48">
        <f t="shared" si="4"/>
        <v>36</v>
      </c>
      <c r="M16" s="45">
        <f t="shared" si="5"/>
        <v>28</v>
      </c>
      <c r="N16" s="46">
        <v>9</v>
      </c>
      <c r="O16" s="47">
        <f t="shared" si="6"/>
        <v>10</v>
      </c>
      <c r="P16" s="46">
        <v>1</v>
      </c>
      <c r="Q16" s="48">
        <f t="shared" si="7"/>
        <v>38</v>
      </c>
      <c r="R16" s="45">
        <f t="shared" si="8"/>
        <v>0</v>
      </c>
      <c r="S16" s="46"/>
      <c r="T16" s="47">
        <f t="shared" si="9"/>
        <v>0</v>
      </c>
      <c r="U16" s="46"/>
      <c r="V16" s="48">
        <f t="shared" si="10"/>
        <v>0</v>
      </c>
      <c r="W16" s="45">
        <f t="shared" si="11"/>
        <v>0</v>
      </c>
      <c r="X16" s="46"/>
      <c r="Y16" s="47">
        <f t="shared" si="12"/>
        <v>0</v>
      </c>
      <c r="Z16" s="46"/>
      <c r="AA16" s="48">
        <f t="shared" si="13"/>
        <v>0</v>
      </c>
      <c r="AB16" s="45">
        <f t="shared" si="14"/>
        <v>0</v>
      </c>
      <c r="AC16" s="46"/>
      <c r="AD16" s="47">
        <f t="shared" si="15"/>
        <v>0</v>
      </c>
      <c r="AE16" s="46"/>
      <c r="AF16" s="48">
        <f t="shared" si="16"/>
        <v>0</v>
      </c>
      <c r="AG16" s="45">
        <f t="shared" si="17"/>
        <v>32</v>
      </c>
      <c r="AH16" s="46">
        <v>7</v>
      </c>
      <c r="AI16" s="47">
        <f t="shared" si="18"/>
        <v>10</v>
      </c>
      <c r="AJ16" s="46">
        <v>1</v>
      </c>
      <c r="AK16" s="48">
        <f t="shared" si="19"/>
        <v>42</v>
      </c>
      <c r="AL16" s="45">
        <f t="shared" si="20"/>
        <v>20</v>
      </c>
      <c r="AM16" s="46">
        <v>12</v>
      </c>
      <c r="AN16" s="47">
        <f t="shared" si="21"/>
        <v>10</v>
      </c>
      <c r="AO16" s="46">
        <v>1</v>
      </c>
      <c r="AP16" s="48">
        <f t="shared" si="22"/>
        <v>30</v>
      </c>
      <c r="AQ16" s="45">
        <f t="shared" si="23"/>
        <v>0</v>
      </c>
      <c r="AR16" s="46"/>
      <c r="AS16" s="47">
        <f t="shared" si="24"/>
        <v>0</v>
      </c>
      <c r="AT16" s="46"/>
      <c r="AU16" s="48">
        <f t="shared" si="25"/>
        <v>0</v>
      </c>
      <c r="AV16" s="84">
        <f>SUM(J16+O16+T16+Y16+AD16+AI16+AN16+AS16)</f>
        <v>40</v>
      </c>
      <c r="AW16" s="8"/>
    </row>
    <row r="17" spans="1:49" ht="15.75">
      <c r="A17" s="38">
        <f t="shared" si="26"/>
        <v>13</v>
      </c>
      <c r="B17" s="82" t="s">
        <v>92</v>
      </c>
      <c r="C17" s="40"/>
      <c r="D17" s="41">
        <f t="shared" si="0"/>
        <v>6</v>
      </c>
      <c r="E17" s="42"/>
      <c r="F17" s="43">
        <f>G17-SMALL((L17,Q17,V17,AA17,AK17,AP17,AF17,AU17),1)</f>
        <v>145</v>
      </c>
      <c r="G17" s="44">
        <f t="shared" si="1"/>
        <v>145</v>
      </c>
      <c r="H17" s="45">
        <f t="shared" si="2"/>
        <v>16</v>
      </c>
      <c r="I17" s="46">
        <v>14</v>
      </c>
      <c r="J17" s="47">
        <f t="shared" si="3"/>
        <v>10</v>
      </c>
      <c r="K17" s="46">
        <v>1</v>
      </c>
      <c r="L17" s="48">
        <f t="shared" si="4"/>
        <v>26</v>
      </c>
      <c r="M17" s="45">
        <f t="shared" si="5"/>
        <v>5</v>
      </c>
      <c r="N17" s="46">
        <v>21</v>
      </c>
      <c r="O17" s="47">
        <f t="shared" si="6"/>
        <v>10</v>
      </c>
      <c r="P17" s="46">
        <v>1</v>
      </c>
      <c r="Q17" s="48">
        <f t="shared" si="7"/>
        <v>15</v>
      </c>
      <c r="R17" s="45">
        <f t="shared" si="8"/>
        <v>0</v>
      </c>
      <c r="S17" s="46"/>
      <c r="T17" s="47">
        <f t="shared" si="9"/>
        <v>0</v>
      </c>
      <c r="U17" s="46"/>
      <c r="V17" s="48">
        <f t="shared" si="10"/>
        <v>0</v>
      </c>
      <c r="W17" s="45">
        <f t="shared" si="11"/>
        <v>24</v>
      </c>
      <c r="X17" s="46">
        <v>11</v>
      </c>
      <c r="Y17" s="47">
        <f t="shared" si="12"/>
        <v>10</v>
      </c>
      <c r="Z17" s="46">
        <v>1</v>
      </c>
      <c r="AA17" s="48">
        <f t="shared" si="13"/>
        <v>34</v>
      </c>
      <c r="AB17" s="45">
        <f t="shared" si="14"/>
        <v>0</v>
      </c>
      <c r="AC17" s="46"/>
      <c r="AD17" s="47">
        <f t="shared" si="15"/>
        <v>0</v>
      </c>
      <c r="AE17" s="46"/>
      <c r="AF17" s="48">
        <f t="shared" si="16"/>
        <v>0</v>
      </c>
      <c r="AG17" s="45">
        <f t="shared" si="17"/>
        <v>5</v>
      </c>
      <c r="AH17" s="46">
        <v>21</v>
      </c>
      <c r="AI17" s="47">
        <f t="shared" si="18"/>
        <v>10</v>
      </c>
      <c r="AJ17" s="46">
        <v>1</v>
      </c>
      <c r="AK17" s="48">
        <f t="shared" si="19"/>
        <v>15</v>
      </c>
      <c r="AL17" s="45">
        <f t="shared" si="20"/>
        <v>5</v>
      </c>
      <c r="AM17" s="46">
        <v>21</v>
      </c>
      <c r="AN17" s="47">
        <f t="shared" si="21"/>
        <v>10</v>
      </c>
      <c r="AO17" s="46">
        <v>1</v>
      </c>
      <c r="AP17" s="48">
        <f t="shared" si="22"/>
        <v>15</v>
      </c>
      <c r="AQ17" s="45">
        <f t="shared" si="23"/>
        <v>30</v>
      </c>
      <c r="AR17" s="46">
        <v>8</v>
      </c>
      <c r="AS17" s="47">
        <f t="shared" si="24"/>
        <v>10</v>
      </c>
      <c r="AT17" s="46">
        <v>1</v>
      </c>
      <c r="AU17" s="48">
        <f t="shared" si="25"/>
        <v>40</v>
      </c>
      <c r="AV17" s="84">
        <f>SUM(J17+O17+T17+Y17+AD17+AI17+AN17+AS17)</f>
        <v>60</v>
      </c>
      <c r="AW17" s="8"/>
    </row>
    <row r="18" spans="1:49" ht="15.75">
      <c r="A18" s="38">
        <f t="shared" si="26"/>
        <v>14</v>
      </c>
      <c r="B18" s="39" t="s">
        <v>189</v>
      </c>
      <c r="C18" s="40"/>
      <c r="D18" s="41">
        <f t="shared" si="0"/>
        <v>3</v>
      </c>
      <c r="E18" s="42"/>
      <c r="F18" s="43">
        <f>G18-SMALL((L18,Q18,V18,AA18,AK18,AP18,AF18,AU18),1)</f>
        <v>138</v>
      </c>
      <c r="G18" s="44">
        <f t="shared" si="1"/>
        <v>138</v>
      </c>
      <c r="H18" s="45">
        <f t="shared" si="2"/>
        <v>0</v>
      </c>
      <c r="I18" s="46"/>
      <c r="J18" s="47">
        <f t="shared" si="3"/>
        <v>0</v>
      </c>
      <c r="K18" s="46"/>
      <c r="L18" s="48">
        <f t="shared" si="4"/>
        <v>0</v>
      </c>
      <c r="M18" s="45">
        <f t="shared" si="5"/>
        <v>36</v>
      </c>
      <c r="N18" s="46">
        <v>5</v>
      </c>
      <c r="O18" s="47">
        <f t="shared" si="6"/>
        <v>10</v>
      </c>
      <c r="P18" s="46">
        <v>1</v>
      </c>
      <c r="Q18" s="48">
        <f t="shared" si="7"/>
        <v>46</v>
      </c>
      <c r="R18" s="45">
        <f t="shared" si="8"/>
        <v>0</v>
      </c>
      <c r="S18" s="46"/>
      <c r="T18" s="47">
        <f t="shared" si="9"/>
        <v>0</v>
      </c>
      <c r="U18" s="46"/>
      <c r="V18" s="48">
        <f t="shared" si="10"/>
        <v>0</v>
      </c>
      <c r="W18" s="45">
        <f t="shared" si="11"/>
        <v>0</v>
      </c>
      <c r="X18" s="46"/>
      <c r="Y18" s="47">
        <f t="shared" si="12"/>
        <v>0</v>
      </c>
      <c r="Z18" s="46"/>
      <c r="AA18" s="48">
        <f t="shared" si="13"/>
        <v>0</v>
      </c>
      <c r="AB18" s="45">
        <f t="shared" si="14"/>
        <v>0</v>
      </c>
      <c r="AC18" s="46"/>
      <c r="AD18" s="47">
        <f t="shared" si="15"/>
        <v>0</v>
      </c>
      <c r="AE18" s="46"/>
      <c r="AF18" s="48">
        <f t="shared" si="16"/>
        <v>0</v>
      </c>
      <c r="AG18" s="45">
        <f t="shared" si="17"/>
        <v>38</v>
      </c>
      <c r="AH18" s="46">
        <v>4</v>
      </c>
      <c r="AI18" s="47">
        <f t="shared" si="18"/>
        <v>10</v>
      </c>
      <c r="AJ18" s="46">
        <v>1</v>
      </c>
      <c r="AK18" s="48">
        <f t="shared" si="19"/>
        <v>48</v>
      </c>
      <c r="AL18" s="45">
        <f t="shared" si="20"/>
        <v>34</v>
      </c>
      <c r="AM18" s="46">
        <v>6</v>
      </c>
      <c r="AN18" s="47">
        <f t="shared" si="21"/>
        <v>10</v>
      </c>
      <c r="AO18" s="46">
        <v>1</v>
      </c>
      <c r="AP18" s="48">
        <f t="shared" si="22"/>
        <v>44</v>
      </c>
      <c r="AQ18" s="45">
        <f t="shared" si="23"/>
        <v>0</v>
      </c>
      <c r="AR18" s="46"/>
      <c r="AS18" s="47">
        <f t="shared" si="24"/>
        <v>0</v>
      </c>
      <c r="AT18" s="46"/>
      <c r="AU18" s="48">
        <f t="shared" si="25"/>
        <v>0</v>
      </c>
      <c r="AV18" s="84">
        <f>SUM(J18+O18+T18+Y18+AD18+AI18+AN18+AS18)</f>
        <v>30</v>
      </c>
      <c r="AW18" s="8"/>
    </row>
    <row r="19" spans="1:49" ht="15.75">
      <c r="A19" s="38">
        <f t="shared" si="26"/>
        <v>15</v>
      </c>
      <c r="B19" s="39" t="s">
        <v>193</v>
      </c>
      <c r="C19" s="40"/>
      <c r="D19" s="41">
        <f t="shared" si="0"/>
        <v>3</v>
      </c>
      <c r="E19" s="42"/>
      <c r="F19" s="43">
        <f>G19-SMALL((L19,Q19,V19,AA19,AK19,AP19,AF19,AU19),1)</f>
        <v>114</v>
      </c>
      <c r="G19" s="44">
        <f t="shared" si="1"/>
        <v>114</v>
      </c>
      <c r="H19" s="45">
        <f t="shared" si="2"/>
        <v>0</v>
      </c>
      <c r="I19" s="46"/>
      <c r="J19" s="47">
        <f t="shared" si="3"/>
        <v>0</v>
      </c>
      <c r="K19" s="46"/>
      <c r="L19" s="48">
        <f t="shared" si="4"/>
        <v>0</v>
      </c>
      <c r="M19" s="45">
        <f t="shared" si="5"/>
        <v>38</v>
      </c>
      <c r="N19" s="46">
        <v>4</v>
      </c>
      <c r="O19" s="47">
        <f t="shared" si="6"/>
        <v>10</v>
      </c>
      <c r="P19" s="46">
        <v>1</v>
      </c>
      <c r="Q19" s="48">
        <f t="shared" si="7"/>
        <v>48</v>
      </c>
      <c r="R19" s="45">
        <f t="shared" si="8"/>
        <v>0</v>
      </c>
      <c r="S19" s="46"/>
      <c r="T19" s="47">
        <f t="shared" si="9"/>
        <v>0</v>
      </c>
      <c r="U19" s="46"/>
      <c r="V19" s="48">
        <f t="shared" si="10"/>
        <v>0</v>
      </c>
      <c r="W19" s="45">
        <f t="shared" si="11"/>
        <v>0</v>
      </c>
      <c r="X19" s="46"/>
      <c r="Y19" s="47">
        <f t="shared" si="12"/>
        <v>0</v>
      </c>
      <c r="Z19" s="46"/>
      <c r="AA19" s="48">
        <f t="shared" si="13"/>
        <v>0</v>
      </c>
      <c r="AB19" s="45">
        <f t="shared" si="14"/>
        <v>0</v>
      </c>
      <c r="AC19" s="46"/>
      <c r="AD19" s="47">
        <f t="shared" si="15"/>
        <v>0</v>
      </c>
      <c r="AE19" s="46"/>
      <c r="AF19" s="48">
        <f t="shared" si="16"/>
        <v>0</v>
      </c>
      <c r="AG19" s="45">
        <f t="shared" si="17"/>
        <v>20</v>
      </c>
      <c r="AH19" s="46">
        <v>12</v>
      </c>
      <c r="AI19" s="47">
        <f t="shared" si="18"/>
        <v>10</v>
      </c>
      <c r="AJ19" s="46">
        <v>1</v>
      </c>
      <c r="AK19" s="48">
        <f t="shared" si="19"/>
        <v>30</v>
      </c>
      <c r="AL19" s="45">
        <f t="shared" si="20"/>
        <v>26</v>
      </c>
      <c r="AM19" s="46">
        <v>10</v>
      </c>
      <c r="AN19" s="47">
        <f t="shared" si="21"/>
        <v>10</v>
      </c>
      <c r="AO19" s="46">
        <v>1</v>
      </c>
      <c r="AP19" s="48">
        <f t="shared" si="22"/>
        <v>36</v>
      </c>
      <c r="AQ19" s="45">
        <f t="shared" si="23"/>
        <v>0</v>
      </c>
      <c r="AR19" s="46"/>
      <c r="AS19" s="47">
        <f t="shared" si="24"/>
        <v>0</v>
      </c>
      <c r="AT19" s="46"/>
      <c r="AU19" s="48">
        <f t="shared" si="25"/>
        <v>0</v>
      </c>
      <c r="AV19" s="84">
        <f>SUM(J19+O19+T19+Y19+AD19+AI19+AN19+AS19)</f>
        <v>30</v>
      </c>
      <c r="AW19" s="8"/>
    </row>
    <row r="20" spans="1:49" ht="15.75">
      <c r="A20" s="38">
        <f t="shared" si="26"/>
        <v>16</v>
      </c>
      <c r="B20" s="39" t="s">
        <v>103</v>
      </c>
      <c r="C20" s="40"/>
      <c r="D20" s="41">
        <f t="shared" si="0"/>
        <v>4</v>
      </c>
      <c r="E20" s="42"/>
      <c r="F20" s="43">
        <f>G20-SMALL((L20,Q20,V20,AA20,AK20,AP20,AF20,AU20),1)</f>
        <v>112</v>
      </c>
      <c r="G20" s="44">
        <f t="shared" si="1"/>
        <v>112</v>
      </c>
      <c r="H20" s="45">
        <f t="shared" si="2"/>
        <v>20</v>
      </c>
      <c r="I20" s="46">
        <v>12</v>
      </c>
      <c r="J20" s="47">
        <f t="shared" si="3"/>
        <v>10</v>
      </c>
      <c r="K20" s="46">
        <v>1</v>
      </c>
      <c r="L20" s="48">
        <f t="shared" si="4"/>
        <v>30</v>
      </c>
      <c r="M20" s="45">
        <f t="shared" si="5"/>
        <v>12</v>
      </c>
      <c r="N20" s="46">
        <v>16</v>
      </c>
      <c r="O20" s="47">
        <f t="shared" si="6"/>
        <v>10</v>
      </c>
      <c r="P20" s="46">
        <v>1</v>
      </c>
      <c r="Q20" s="48">
        <f t="shared" si="7"/>
        <v>22</v>
      </c>
      <c r="R20" s="45">
        <f t="shared" si="8"/>
        <v>0</v>
      </c>
      <c r="S20" s="46"/>
      <c r="T20" s="47">
        <f t="shared" si="9"/>
        <v>0</v>
      </c>
      <c r="U20" s="46"/>
      <c r="V20" s="48">
        <f t="shared" si="10"/>
        <v>0</v>
      </c>
      <c r="W20" s="45">
        <f t="shared" si="11"/>
        <v>0</v>
      </c>
      <c r="X20" s="46"/>
      <c r="Y20" s="47">
        <f t="shared" si="12"/>
        <v>0</v>
      </c>
      <c r="Z20" s="46"/>
      <c r="AA20" s="48">
        <f t="shared" si="13"/>
        <v>0</v>
      </c>
      <c r="AB20" s="45">
        <f t="shared" si="14"/>
        <v>0</v>
      </c>
      <c r="AC20" s="46"/>
      <c r="AD20" s="47">
        <f t="shared" si="15"/>
        <v>0</v>
      </c>
      <c r="AE20" s="46"/>
      <c r="AF20" s="48">
        <f t="shared" si="16"/>
        <v>0</v>
      </c>
      <c r="AG20" s="45">
        <f t="shared" si="17"/>
        <v>26</v>
      </c>
      <c r="AH20" s="46">
        <v>10</v>
      </c>
      <c r="AI20" s="47">
        <f t="shared" si="18"/>
        <v>10</v>
      </c>
      <c r="AJ20" s="46">
        <v>1</v>
      </c>
      <c r="AK20" s="48">
        <f t="shared" si="19"/>
        <v>36</v>
      </c>
      <c r="AL20" s="45">
        <f t="shared" si="20"/>
        <v>14</v>
      </c>
      <c r="AM20" s="46">
        <v>15</v>
      </c>
      <c r="AN20" s="47">
        <f t="shared" si="21"/>
        <v>10</v>
      </c>
      <c r="AO20" s="46">
        <v>1</v>
      </c>
      <c r="AP20" s="48">
        <f t="shared" si="22"/>
        <v>24</v>
      </c>
      <c r="AQ20" s="45">
        <f t="shared" si="23"/>
        <v>0</v>
      </c>
      <c r="AR20" s="46"/>
      <c r="AS20" s="47">
        <f t="shared" si="24"/>
        <v>0</v>
      </c>
      <c r="AT20" s="46"/>
      <c r="AU20" s="48">
        <f t="shared" si="25"/>
        <v>0</v>
      </c>
      <c r="AV20" s="84">
        <f>SUM(J20+O20+T20+Y20+AD20+AI20+AN20+AS20)</f>
        <v>40</v>
      </c>
      <c r="AW20" s="8"/>
    </row>
    <row r="21" spans="1:49" ht="15.75">
      <c r="A21" s="38">
        <f t="shared" si="26"/>
        <v>17</v>
      </c>
      <c r="B21" s="39" t="s">
        <v>308</v>
      </c>
      <c r="C21" s="40"/>
      <c r="D21" s="41">
        <f t="shared" si="0"/>
        <v>3</v>
      </c>
      <c r="E21" s="42"/>
      <c r="F21" s="43">
        <f>G21-SMALL((L21,Q21,V21,AA21,AK21,AP21,AF21,AU21),1)</f>
        <v>110</v>
      </c>
      <c r="G21" s="44">
        <f t="shared" si="1"/>
        <v>110</v>
      </c>
      <c r="H21" s="45">
        <f t="shared" si="2"/>
        <v>0</v>
      </c>
      <c r="I21" s="46"/>
      <c r="J21" s="47">
        <f t="shared" si="3"/>
        <v>0</v>
      </c>
      <c r="K21" s="46"/>
      <c r="L21" s="48">
        <f t="shared" si="4"/>
        <v>0</v>
      </c>
      <c r="M21" s="45">
        <f t="shared" si="5"/>
        <v>30</v>
      </c>
      <c r="N21" s="46">
        <v>8</v>
      </c>
      <c r="O21" s="47">
        <f t="shared" si="6"/>
        <v>10</v>
      </c>
      <c r="P21" s="46">
        <v>1</v>
      </c>
      <c r="Q21" s="48">
        <f t="shared" si="7"/>
        <v>40</v>
      </c>
      <c r="R21" s="45">
        <f t="shared" si="8"/>
        <v>0</v>
      </c>
      <c r="S21" s="46"/>
      <c r="T21" s="47">
        <f t="shared" si="9"/>
        <v>0</v>
      </c>
      <c r="U21" s="46"/>
      <c r="V21" s="48">
        <f t="shared" si="10"/>
        <v>0</v>
      </c>
      <c r="W21" s="45">
        <f t="shared" si="11"/>
        <v>0</v>
      </c>
      <c r="X21" s="46"/>
      <c r="Y21" s="47">
        <f t="shared" si="12"/>
        <v>0</v>
      </c>
      <c r="Z21" s="46"/>
      <c r="AA21" s="48">
        <f t="shared" si="13"/>
        <v>0</v>
      </c>
      <c r="AB21" s="45">
        <f t="shared" si="14"/>
        <v>0</v>
      </c>
      <c r="AC21" s="46"/>
      <c r="AD21" s="47">
        <f t="shared" si="15"/>
        <v>0</v>
      </c>
      <c r="AE21" s="46"/>
      <c r="AF21" s="48">
        <f t="shared" si="16"/>
        <v>0</v>
      </c>
      <c r="AG21" s="45">
        <f t="shared" si="17"/>
        <v>45</v>
      </c>
      <c r="AH21" s="46">
        <v>2</v>
      </c>
      <c r="AI21" s="47">
        <f t="shared" si="18"/>
        <v>10</v>
      </c>
      <c r="AJ21" s="46">
        <v>1</v>
      </c>
      <c r="AK21" s="48">
        <f t="shared" si="19"/>
        <v>55</v>
      </c>
      <c r="AL21" s="45">
        <f t="shared" si="20"/>
        <v>5</v>
      </c>
      <c r="AM21" s="46">
        <v>21</v>
      </c>
      <c r="AN21" s="47">
        <f t="shared" si="21"/>
        <v>10</v>
      </c>
      <c r="AO21" s="46">
        <v>1</v>
      </c>
      <c r="AP21" s="48">
        <f t="shared" si="22"/>
        <v>15</v>
      </c>
      <c r="AQ21" s="45">
        <f t="shared" si="23"/>
        <v>0</v>
      </c>
      <c r="AR21" s="46"/>
      <c r="AS21" s="47">
        <f t="shared" si="24"/>
        <v>0</v>
      </c>
      <c r="AT21" s="46"/>
      <c r="AU21" s="48">
        <f t="shared" si="25"/>
        <v>0</v>
      </c>
      <c r="AV21" s="84">
        <f>SUM(J21+O21+T21+Y21+AD21+AI21+AN21+AS21)</f>
        <v>30</v>
      </c>
      <c r="AW21" s="8"/>
    </row>
    <row r="22" spans="1:49" ht="15.75">
      <c r="A22" s="38">
        <f t="shared" si="26"/>
        <v>18</v>
      </c>
      <c r="B22" s="39" t="s">
        <v>187</v>
      </c>
      <c r="C22" s="40"/>
      <c r="D22" s="41">
        <f t="shared" si="0"/>
        <v>3</v>
      </c>
      <c r="E22" s="42"/>
      <c r="F22" s="43">
        <f>G22-SMALL((L22,Q22,V22,AA22,AK22,AP22,AF22,AU22),1)</f>
        <v>104</v>
      </c>
      <c r="G22" s="44">
        <f t="shared" si="1"/>
        <v>104</v>
      </c>
      <c r="H22" s="45">
        <f t="shared" si="2"/>
        <v>0</v>
      </c>
      <c r="I22" s="46"/>
      <c r="J22" s="47">
        <f t="shared" si="3"/>
        <v>0</v>
      </c>
      <c r="K22" s="46"/>
      <c r="L22" s="48">
        <f t="shared" si="4"/>
        <v>0</v>
      </c>
      <c r="M22" s="45">
        <f t="shared" si="5"/>
        <v>26</v>
      </c>
      <c r="N22" s="46">
        <v>10</v>
      </c>
      <c r="O22" s="47">
        <f t="shared" si="6"/>
        <v>10</v>
      </c>
      <c r="P22" s="46">
        <v>1</v>
      </c>
      <c r="Q22" s="48">
        <f t="shared" si="7"/>
        <v>36</v>
      </c>
      <c r="R22" s="45">
        <f t="shared" si="8"/>
        <v>0</v>
      </c>
      <c r="S22" s="46"/>
      <c r="T22" s="47">
        <f t="shared" si="9"/>
        <v>0</v>
      </c>
      <c r="U22" s="46"/>
      <c r="V22" s="48">
        <f t="shared" si="10"/>
        <v>0</v>
      </c>
      <c r="W22" s="45">
        <f t="shared" si="11"/>
        <v>0</v>
      </c>
      <c r="X22" s="46"/>
      <c r="Y22" s="47">
        <f t="shared" si="12"/>
        <v>0</v>
      </c>
      <c r="Z22" s="46"/>
      <c r="AA22" s="48">
        <f t="shared" si="13"/>
        <v>0</v>
      </c>
      <c r="AB22" s="45">
        <f t="shared" si="14"/>
        <v>0</v>
      </c>
      <c r="AC22" s="46"/>
      <c r="AD22" s="47">
        <f t="shared" si="15"/>
        <v>0</v>
      </c>
      <c r="AE22" s="46"/>
      <c r="AF22" s="48">
        <f t="shared" si="16"/>
        <v>0</v>
      </c>
      <c r="AG22" s="45">
        <f t="shared" si="17"/>
        <v>30</v>
      </c>
      <c r="AH22" s="46">
        <v>8</v>
      </c>
      <c r="AI22" s="47">
        <f t="shared" si="18"/>
        <v>10</v>
      </c>
      <c r="AJ22" s="46">
        <v>1</v>
      </c>
      <c r="AK22" s="48">
        <f t="shared" si="19"/>
        <v>40</v>
      </c>
      <c r="AL22" s="45">
        <f t="shared" si="20"/>
        <v>18</v>
      </c>
      <c r="AM22" s="46">
        <v>13</v>
      </c>
      <c r="AN22" s="47">
        <f t="shared" si="21"/>
        <v>10</v>
      </c>
      <c r="AO22" s="46">
        <v>1</v>
      </c>
      <c r="AP22" s="48">
        <f t="shared" si="22"/>
        <v>28</v>
      </c>
      <c r="AQ22" s="45">
        <f t="shared" si="23"/>
        <v>0</v>
      </c>
      <c r="AR22" s="46"/>
      <c r="AS22" s="47">
        <f t="shared" si="24"/>
        <v>0</v>
      </c>
      <c r="AT22" s="46"/>
      <c r="AU22" s="48">
        <f t="shared" si="25"/>
        <v>0</v>
      </c>
      <c r="AV22" s="84">
        <f>SUM(J22+O22+T22+Y22+AD22+AI22+AN22+AS22)</f>
        <v>30</v>
      </c>
      <c r="AW22" s="8"/>
    </row>
    <row r="23" spans="1:49" ht="15.75">
      <c r="A23" s="38">
        <f t="shared" si="26"/>
        <v>19</v>
      </c>
      <c r="B23" s="39" t="s">
        <v>122</v>
      </c>
      <c r="C23" s="40"/>
      <c r="D23" s="41">
        <f t="shared" si="0"/>
        <v>4</v>
      </c>
      <c r="E23" s="42"/>
      <c r="F23" s="43">
        <f>G23-SMALL((L23,Q23,V23,AA23,AK23,AP23,AF23,AU23),1)</f>
        <v>96</v>
      </c>
      <c r="G23" s="44">
        <f t="shared" si="1"/>
        <v>96</v>
      </c>
      <c r="H23" s="45">
        <f t="shared" si="2"/>
        <v>0</v>
      </c>
      <c r="I23" s="46">
        <v>0</v>
      </c>
      <c r="J23" s="47">
        <f t="shared" si="3"/>
        <v>10</v>
      </c>
      <c r="K23" s="46">
        <v>1</v>
      </c>
      <c r="L23" s="48">
        <f t="shared" si="4"/>
        <v>10</v>
      </c>
      <c r="M23" s="45">
        <f t="shared" si="5"/>
        <v>20</v>
      </c>
      <c r="N23" s="46">
        <v>12</v>
      </c>
      <c r="O23" s="47">
        <f t="shared" si="6"/>
        <v>10</v>
      </c>
      <c r="P23" s="46">
        <v>1</v>
      </c>
      <c r="Q23" s="48">
        <f t="shared" si="7"/>
        <v>30</v>
      </c>
      <c r="R23" s="45">
        <f t="shared" si="8"/>
        <v>0</v>
      </c>
      <c r="S23" s="46"/>
      <c r="T23" s="47">
        <f t="shared" si="9"/>
        <v>0</v>
      </c>
      <c r="U23" s="46"/>
      <c r="V23" s="48">
        <f t="shared" si="10"/>
        <v>0</v>
      </c>
      <c r="W23" s="45">
        <f t="shared" si="11"/>
        <v>0</v>
      </c>
      <c r="X23" s="46"/>
      <c r="Y23" s="47">
        <f t="shared" si="12"/>
        <v>0</v>
      </c>
      <c r="Z23" s="46"/>
      <c r="AA23" s="48">
        <f t="shared" si="13"/>
        <v>0</v>
      </c>
      <c r="AB23" s="45">
        <f t="shared" si="14"/>
        <v>36</v>
      </c>
      <c r="AC23" s="46">
        <v>5</v>
      </c>
      <c r="AD23" s="47">
        <f t="shared" si="15"/>
        <v>10</v>
      </c>
      <c r="AE23" s="46">
        <v>1</v>
      </c>
      <c r="AF23" s="48">
        <f t="shared" si="16"/>
        <v>46</v>
      </c>
      <c r="AG23" s="45">
        <f t="shared" si="17"/>
        <v>0</v>
      </c>
      <c r="AH23" s="46"/>
      <c r="AI23" s="47">
        <f t="shared" si="18"/>
        <v>0</v>
      </c>
      <c r="AJ23" s="46"/>
      <c r="AK23" s="48">
        <f t="shared" si="19"/>
        <v>0</v>
      </c>
      <c r="AL23" s="45">
        <f t="shared" si="20"/>
        <v>0</v>
      </c>
      <c r="AM23" s="46">
        <v>0</v>
      </c>
      <c r="AN23" s="47">
        <f t="shared" si="21"/>
        <v>10</v>
      </c>
      <c r="AO23" s="46">
        <v>1</v>
      </c>
      <c r="AP23" s="48">
        <f t="shared" si="22"/>
        <v>10</v>
      </c>
      <c r="AQ23" s="45">
        <f t="shared" si="23"/>
        <v>0</v>
      </c>
      <c r="AR23" s="46"/>
      <c r="AS23" s="47">
        <f t="shared" si="24"/>
        <v>0</v>
      </c>
      <c r="AT23" s="46"/>
      <c r="AU23" s="48">
        <f t="shared" si="25"/>
        <v>0</v>
      </c>
      <c r="AV23" s="84">
        <f>SUM(J23+O23+T23+Y23+AD23+AI23+AN23+AS23)</f>
        <v>40</v>
      </c>
      <c r="AW23" s="8"/>
    </row>
    <row r="24" spans="1:49" ht="15.75">
      <c r="A24" s="38">
        <f t="shared" si="26"/>
        <v>20</v>
      </c>
      <c r="B24" s="39" t="s">
        <v>95</v>
      </c>
      <c r="C24" s="40"/>
      <c r="D24" s="41">
        <f t="shared" si="0"/>
        <v>3</v>
      </c>
      <c r="E24" s="42"/>
      <c r="F24" s="43">
        <f>G24-SMALL((L24,Q24,V24,AA24,AK24,AP24,AF24,AU24),1)</f>
        <v>83</v>
      </c>
      <c r="G24" s="44">
        <f t="shared" si="1"/>
        <v>83</v>
      </c>
      <c r="H24" s="45">
        <f t="shared" si="2"/>
        <v>0</v>
      </c>
      <c r="I24" s="46"/>
      <c r="J24" s="47">
        <f t="shared" si="3"/>
        <v>0</v>
      </c>
      <c r="K24" s="46"/>
      <c r="L24" s="48">
        <f t="shared" si="4"/>
        <v>0</v>
      </c>
      <c r="M24" s="45">
        <f t="shared" si="5"/>
        <v>5</v>
      </c>
      <c r="N24" s="46">
        <v>21</v>
      </c>
      <c r="O24" s="47">
        <f t="shared" si="6"/>
        <v>10</v>
      </c>
      <c r="P24" s="46">
        <v>1</v>
      </c>
      <c r="Q24" s="48">
        <f t="shared" si="7"/>
        <v>15</v>
      </c>
      <c r="R24" s="45">
        <f t="shared" si="8"/>
        <v>0</v>
      </c>
      <c r="S24" s="46"/>
      <c r="T24" s="47">
        <f t="shared" si="9"/>
        <v>0</v>
      </c>
      <c r="U24" s="46"/>
      <c r="V24" s="48">
        <f t="shared" si="10"/>
        <v>0</v>
      </c>
      <c r="W24" s="45">
        <f t="shared" si="11"/>
        <v>0</v>
      </c>
      <c r="X24" s="46"/>
      <c r="Y24" s="47">
        <f t="shared" si="12"/>
        <v>0</v>
      </c>
      <c r="Z24" s="46"/>
      <c r="AA24" s="48">
        <f t="shared" si="13"/>
        <v>0</v>
      </c>
      <c r="AB24" s="45">
        <f t="shared" si="14"/>
        <v>0</v>
      </c>
      <c r="AC24" s="46"/>
      <c r="AD24" s="47">
        <f t="shared" si="15"/>
        <v>0</v>
      </c>
      <c r="AE24" s="46"/>
      <c r="AF24" s="48">
        <f t="shared" si="16"/>
        <v>0</v>
      </c>
      <c r="AG24" s="45">
        <f t="shared" si="17"/>
        <v>24</v>
      </c>
      <c r="AH24" s="46">
        <v>11</v>
      </c>
      <c r="AI24" s="47">
        <f t="shared" si="18"/>
        <v>10</v>
      </c>
      <c r="AJ24" s="46">
        <v>1</v>
      </c>
      <c r="AK24" s="48">
        <f t="shared" si="19"/>
        <v>34</v>
      </c>
      <c r="AL24" s="45">
        <f t="shared" si="20"/>
        <v>24</v>
      </c>
      <c r="AM24" s="46">
        <v>11</v>
      </c>
      <c r="AN24" s="47">
        <f t="shared" si="21"/>
        <v>10</v>
      </c>
      <c r="AO24" s="46">
        <v>1</v>
      </c>
      <c r="AP24" s="48">
        <f t="shared" si="22"/>
        <v>34</v>
      </c>
      <c r="AQ24" s="45">
        <f t="shared" si="23"/>
        <v>0</v>
      </c>
      <c r="AR24" s="46"/>
      <c r="AS24" s="47">
        <f t="shared" si="24"/>
        <v>0</v>
      </c>
      <c r="AT24" s="46"/>
      <c r="AU24" s="48">
        <f t="shared" si="25"/>
        <v>0</v>
      </c>
      <c r="AV24" s="84">
        <f>SUM(J24+O24+T24+Y24+AD24+AI24+AN24+AS24)</f>
        <v>30</v>
      </c>
      <c r="AW24" s="8"/>
    </row>
    <row r="25" spans="1:49" ht="15.75">
      <c r="A25" s="38">
        <f t="shared" si="26"/>
        <v>21</v>
      </c>
      <c r="B25" s="39" t="s">
        <v>190</v>
      </c>
      <c r="C25" s="40"/>
      <c r="D25" s="41">
        <f t="shared" si="0"/>
        <v>3</v>
      </c>
      <c r="E25" s="42"/>
      <c r="F25" s="43">
        <f>G25-SMALL((L25,Q25,V25,AA25,AK25,AP25,AF25,AU25),1)</f>
        <v>73</v>
      </c>
      <c r="G25" s="44">
        <f t="shared" si="1"/>
        <v>73</v>
      </c>
      <c r="H25" s="45">
        <f t="shared" si="2"/>
        <v>0</v>
      </c>
      <c r="I25" s="46"/>
      <c r="J25" s="47">
        <f t="shared" si="3"/>
        <v>0</v>
      </c>
      <c r="K25" s="46"/>
      <c r="L25" s="48">
        <f t="shared" si="4"/>
        <v>0</v>
      </c>
      <c r="M25" s="45">
        <f t="shared" si="5"/>
        <v>0</v>
      </c>
      <c r="N25" s="46"/>
      <c r="O25" s="47">
        <f t="shared" si="6"/>
        <v>0</v>
      </c>
      <c r="P25" s="46"/>
      <c r="Q25" s="48">
        <f t="shared" si="7"/>
        <v>0</v>
      </c>
      <c r="R25" s="45">
        <f t="shared" si="8"/>
        <v>0</v>
      </c>
      <c r="S25" s="46"/>
      <c r="T25" s="47">
        <f t="shared" si="9"/>
        <v>0</v>
      </c>
      <c r="U25" s="46"/>
      <c r="V25" s="48">
        <f t="shared" si="10"/>
        <v>0</v>
      </c>
      <c r="W25" s="45">
        <f t="shared" si="11"/>
        <v>26</v>
      </c>
      <c r="X25" s="46">
        <v>10</v>
      </c>
      <c r="Y25" s="47">
        <f t="shared" si="12"/>
        <v>10</v>
      </c>
      <c r="Z25" s="46">
        <v>1</v>
      </c>
      <c r="AA25" s="48">
        <f t="shared" si="13"/>
        <v>36</v>
      </c>
      <c r="AB25" s="45">
        <f t="shared" si="14"/>
        <v>0</v>
      </c>
      <c r="AC25" s="46"/>
      <c r="AD25" s="47">
        <f t="shared" si="15"/>
        <v>0</v>
      </c>
      <c r="AE25" s="46"/>
      <c r="AF25" s="48">
        <f t="shared" si="16"/>
        <v>0</v>
      </c>
      <c r="AG25" s="45">
        <f t="shared" si="17"/>
        <v>12</v>
      </c>
      <c r="AH25" s="46">
        <v>16</v>
      </c>
      <c r="AI25" s="47">
        <f t="shared" si="18"/>
        <v>10</v>
      </c>
      <c r="AJ25" s="46">
        <v>1</v>
      </c>
      <c r="AK25" s="48">
        <f t="shared" si="19"/>
        <v>22</v>
      </c>
      <c r="AL25" s="45">
        <f t="shared" si="20"/>
        <v>5</v>
      </c>
      <c r="AM25" s="46">
        <v>21</v>
      </c>
      <c r="AN25" s="47">
        <f t="shared" si="21"/>
        <v>10</v>
      </c>
      <c r="AO25" s="46">
        <v>1</v>
      </c>
      <c r="AP25" s="48">
        <f t="shared" si="22"/>
        <v>15</v>
      </c>
      <c r="AQ25" s="45">
        <f t="shared" si="23"/>
        <v>0</v>
      </c>
      <c r="AR25" s="46"/>
      <c r="AS25" s="47">
        <f t="shared" si="24"/>
        <v>0</v>
      </c>
      <c r="AT25" s="46"/>
      <c r="AU25" s="48">
        <f t="shared" si="25"/>
        <v>0</v>
      </c>
      <c r="AV25" s="84">
        <f>SUM(J25+O25+T25+Y25+AD25+AI25+AN25+AS25)</f>
        <v>30</v>
      </c>
      <c r="AW25" s="8"/>
    </row>
    <row r="26" spans="1:49" ht="15.75">
      <c r="A26" s="38">
        <f t="shared" si="26"/>
        <v>22</v>
      </c>
      <c r="B26" s="39" t="s">
        <v>210</v>
      </c>
      <c r="C26" s="40"/>
      <c r="D26" s="41">
        <f t="shared" si="0"/>
        <v>2</v>
      </c>
      <c r="E26" s="42"/>
      <c r="F26" s="43">
        <f>G26-SMALL((L26,Q26,V26,AA26,AK26,AP26,AF26,AU26),1)</f>
        <v>64</v>
      </c>
      <c r="G26" s="44">
        <f t="shared" si="1"/>
        <v>64</v>
      </c>
      <c r="H26" s="45">
        <f t="shared" si="2"/>
        <v>0</v>
      </c>
      <c r="I26" s="46"/>
      <c r="J26" s="47">
        <f t="shared" si="3"/>
        <v>0</v>
      </c>
      <c r="K26" s="46"/>
      <c r="L26" s="48">
        <f t="shared" si="4"/>
        <v>0</v>
      </c>
      <c r="M26" s="45">
        <f t="shared" si="5"/>
        <v>16</v>
      </c>
      <c r="N26" s="46">
        <v>14</v>
      </c>
      <c r="O26" s="47">
        <f t="shared" si="6"/>
        <v>10</v>
      </c>
      <c r="P26" s="46">
        <v>1</v>
      </c>
      <c r="Q26" s="48">
        <f t="shared" si="7"/>
        <v>26</v>
      </c>
      <c r="R26" s="45">
        <f t="shared" si="8"/>
        <v>0</v>
      </c>
      <c r="S26" s="46"/>
      <c r="T26" s="47">
        <f t="shared" si="9"/>
        <v>0</v>
      </c>
      <c r="U26" s="46"/>
      <c r="V26" s="48">
        <f t="shared" si="10"/>
        <v>0</v>
      </c>
      <c r="W26" s="45">
        <f t="shared" si="11"/>
        <v>28</v>
      </c>
      <c r="X26" s="46">
        <v>9</v>
      </c>
      <c r="Y26" s="47">
        <f t="shared" si="12"/>
        <v>10</v>
      </c>
      <c r="Z26" s="46">
        <v>1</v>
      </c>
      <c r="AA26" s="48">
        <f t="shared" si="13"/>
        <v>38</v>
      </c>
      <c r="AB26" s="45">
        <f t="shared" si="14"/>
        <v>0</v>
      </c>
      <c r="AC26" s="46"/>
      <c r="AD26" s="47">
        <f t="shared" si="15"/>
        <v>0</v>
      </c>
      <c r="AE26" s="46"/>
      <c r="AF26" s="48">
        <f t="shared" si="16"/>
        <v>0</v>
      </c>
      <c r="AG26" s="45">
        <f t="shared" si="17"/>
        <v>0</v>
      </c>
      <c r="AH26" s="46"/>
      <c r="AI26" s="47">
        <f t="shared" si="18"/>
        <v>0</v>
      </c>
      <c r="AJ26" s="46"/>
      <c r="AK26" s="48">
        <f t="shared" si="19"/>
        <v>0</v>
      </c>
      <c r="AL26" s="45">
        <f t="shared" si="20"/>
        <v>0</v>
      </c>
      <c r="AM26" s="46"/>
      <c r="AN26" s="47">
        <f t="shared" si="21"/>
        <v>0</v>
      </c>
      <c r="AO26" s="46"/>
      <c r="AP26" s="48">
        <f t="shared" si="22"/>
        <v>0</v>
      </c>
      <c r="AQ26" s="45">
        <f t="shared" si="23"/>
        <v>0</v>
      </c>
      <c r="AR26" s="46"/>
      <c r="AS26" s="47">
        <f t="shared" si="24"/>
        <v>0</v>
      </c>
      <c r="AT26" s="46"/>
      <c r="AU26" s="48">
        <f t="shared" si="25"/>
        <v>0</v>
      </c>
      <c r="AV26" s="84">
        <f>SUM(J26+O26+T26+Y26+AD26+AI26+AN26+AS26)</f>
        <v>20</v>
      </c>
      <c r="AW26" s="8"/>
    </row>
    <row r="27" spans="1:49" ht="15.75">
      <c r="A27" s="38">
        <f t="shared" si="26"/>
        <v>23</v>
      </c>
      <c r="B27" s="39" t="s">
        <v>201</v>
      </c>
      <c r="C27" s="40"/>
      <c r="D27" s="41">
        <f t="shared" si="0"/>
        <v>1</v>
      </c>
      <c r="E27" s="42"/>
      <c r="F27" s="43">
        <f>G27-SMALL((L27,Q27,V27,AA27,AK27,AP27,AF27,AU27),1)</f>
        <v>48</v>
      </c>
      <c r="G27" s="44">
        <f t="shared" si="1"/>
        <v>48</v>
      </c>
      <c r="H27" s="45">
        <f t="shared" si="2"/>
        <v>0</v>
      </c>
      <c r="I27" s="46"/>
      <c r="J27" s="47">
        <f t="shared" si="3"/>
        <v>0</v>
      </c>
      <c r="K27" s="46"/>
      <c r="L27" s="48">
        <f t="shared" si="4"/>
        <v>0</v>
      </c>
      <c r="M27" s="45">
        <f t="shared" si="5"/>
        <v>0</v>
      </c>
      <c r="N27" s="46"/>
      <c r="O27" s="47">
        <f t="shared" si="6"/>
        <v>0</v>
      </c>
      <c r="P27" s="46"/>
      <c r="Q27" s="48">
        <f t="shared" si="7"/>
        <v>0</v>
      </c>
      <c r="R27" s="45">
        <f t="shared" si="8"/>
        <v>0</v>
      </c>
      <c r="S27" s="46"/>
      <c r="T27" s="47">
        <f t="shared" si="9"/>
        <v>0</v>
      </c>
      <c r="U27" s="46"/>
      <c r="V27" s="48">
        <f t="shared" si="10"/>
        <v>0</v>
      </c>
      <c r="W27" s="45">
        <f t="shared" si="11"/>
        <v>0</v>
      </c>
      <c r="X27" s="46"/>
      <c r="Y27" s="47">
        <f t="shared" si="12"/>
        <v>0</v>
      </c>
      <c r="Z27" s="46"/>
      <c r="AA27" s="48">
        <f t="shared" si="13"/>
        <v>0</v>
      </c>
      <c r="AB27" s="45">
        <f t="shared" si="14"/>
        <v>0</v>
      </c>
      <c r="AC27" s="46"/>
      <c r="AD27" s="47">
        <f t="shared" si="15"/>
        <v>0</v>
      </c>
      <c r="AE27" s="46"/>
      <c r="AF27" s="48">
        <f t="shared" si="16"/>
        <v>0</v>
      </c>
      <c r="AG27" s="45">
        <f t="shared" si="17"/>
        <v>0</v>
      </c>
      <c r="AH27" s="46"/>
      <c r="AI27" s="47">
        <f t="shared" si="18"/>
        <v>0</v>
      </c>
      <c r="AJ27" s="46"/>
      <c r="AK27" s="48">
        <f t="shared" si="19"/>
        <v>0</v>
      </c>
      <c r="AL27" s="45">
        <f t="shared" si="20"/>
        <v>38</v>
      </c>
      <c r="AM27" s="46">
        <v>4</v>
      </c>
      <c r="AN27" s="47">
        <f t="shared" si="21"/>
        <v>10</v>
      </c>
      <c r="AO27" s="46">
        <v>1</v>
      </c>
      <c r="AP27" s="48">
        <f t="shared" si="22"/>
        <v>48</v>
      </c>
      <c r="AQ27" s="45">
        <f t="shared" si="23"/>
        <v>0</v>
      </c>
      <c r="AR27" s="46"/>
      <c r="AS27" s="47">
        <f t="shared" si="24"/>
        <v>0</v>
      </c>
      <c r="AT27" s="46"/>
      <c r="AU27" s="48">
        <f t="shared" si="25"/>
        <v>0</v>
      </c>
      <c r="AV27" s="84">
        <f>SUM(J27+O27+T27+Y27+AD27+AI27+AN27+AS27)</f>
        <v>10</v>
      </c>
      <c r="AW27" s="8"/>
    </row>
    <row r="28" spans="1:49" ht="15.75">
      <c r="A28" s="38">
        <f t="shared" si="26"/>
        <v>24</v>
      </c>
      <c r="B28" s="39" t="s">
        <v>83</v>
      </c>
      <c r="C28" s="40"/>
      <c r="D28" s="41">
        <f t="shared" si="0"/>
        <v>1</v>
      </c>
      <c r="E28" s="42"/>
      <c r="F28" s="43">
        <f>G28-SMALL((L28,Q28,V28,AA28,AK28,AP28,AF28,AU28),1)</f>
        <v>44</v>
      </c>
      <c r="G28" s="44">
        <f t="shared" si="1"/>
        <v>44</v>
      </c>
      <c r="H28" s="45">
        <f t="shared" si="2"/>
        <v>34</v>
      </c>
      <c r="I28" s="46">
        <v>6</v>
      </c>
      <c r="J28" s="47">
        <f t="shared" si="3"/>
        <v>10</v>
      </c>
      <c r="K28" s="46">
        <v>1</v>
      </c>
      <c r="L28" s="48">
        <f t="shared" si="4"/>
        <v>44</v>
      </c>
      <c r="M28" s="45">
        <f t="shared" si="5"/>
        <v>0</v>
      </c>
      <c r="N28" s="46"/>
      <c r="O28" s="47">
        <f t="shared" si="6"/>
        <v>0</v>
      </c>
      <c r="P28" s="46"/>
      <c r="Q28" s="48">
        <f t="shared" si="7"/>
        <v>0</v>
      </c>
      <c r="R28" s="45">
        <f t="shared" si="8"/>
        <v>0</v>
      </c>
      <c r="S28" s="46"/>
      <c r="T28" s="47">
        <f t="shared" si="9"/>
        <v>0</v>
      </c>
      <c r="U28" s="46"/>
      <c r="V28" s="48">
        <f t="shared" si="10"/>
        <v>0</v>
      </c>
      <c r="W28" s="45">
        <f t="shared" si="11"/>
        <v>0</v>
      </c>
      <c r="X28" s="46"/>
      <c r="Y28" s="47">
        <f t="shared" si="12"/>
        <v>0</v>
      </c>
      <c r="Z28" s="46"/>
      <c r="AA28" s="48">
        <f t="shared" si="13"/>
        <v>0</v>
      </c>
      <c r="AB28" s="45">
        <f t="shared" si="14"/>
        <v>0</v>
      </c>
      <c r="AC28" s="46"/>
      <c r="AD28" s="47">
        <f t="shared" si="15"/>
        <v>0</v>
      </c>
      <c r="AE28" s="46"/>
      <c r="AF28" s="48">
        <f t="shared" si="16"/>
        <v>0</v>
      </c>
      <c r="AG28" s="45">
        <f t="shared" si="17"/>
        <v>0</v>
      </c>
      <c r="AH28" s="46"/>
      <c r="AI28" s="47">
        <f t="shared" si="18"/>
        <v>0</v>
      </c>
      <c r="AJ28" s="46"/>
      <c r="AK28" s="48">
        <f t="shared" si="19"/>
        <v>0</v>
      </c>
      <c r="AL28" s="45">
        <f t="shared" si="20"/>
        <v>0</v>
      </c>
      <c r="AM28" s="46"/>
      <c r="AN28" s="47">
        <f t="shared" si="21"/>
        <v>0</v>
      </c>
      <c r="AO28" s="46"/>
      <c r="AP28" s="48">
        <f t="shared" si="22"/>
        <v>0</v>
      </c>
      <c r="AQ28" s="45">
        <f t="shared" si="23"/>
        <v>0</v>
      </c>
      <c r="AR28" s="46"/>
      <c r="AS28" s="47">
        <f t="shared" si="24"/>
        <v>0</v>
      </c>
      <c r="AT28" s="46"/>
      <c r="AU28" s="48">
        <f t="shared" si="25"/>
        <v>0</v>
      </c>
      <c r="AV28" s="84">
        <f>SUM(J28+O28+T28+Y28+AD28+AI28+AN28+AS28)</f>
        <v>10</v>
      </c>
      <c r="AW28" s="8"/>
    </row>
    <row r="29" spans="1:49" ht="15.75">
      <c r="A29" s="38">
        <f t="shared" si="26"/>
        <v>25</v>
      </c>
      <c r="B29" s="39" t="s">
        <v>87</v>
      </c>
      <c r="C29" s="40"/>
      <c r="D29" s="41">
        <f t="shared" si="0"/>
        <v>1</v>
      </c>
      <c r="E29" s="42"/>
      <c r="F29" s="43">
        <f>G29-SMALL((L29,Q29,V29,AA29,AK29,AP29,AF29,AU29),1)</f>
        <v>42</v>
      </c>
      <c r="G29" s="44">
        <f t="shared" si="1"/>
        <v>42</v>
      </c>
      <c r="H29" s="45">
        <f t="shared" si="2"/>
        <v>32</v>
      </c>
      <c r="I29" s="46">
        <v>7</v>
      </c>
      <c r="J29" s="47">
        <f t="shared" si="3"/>
        <v>10</v>
      </c>
      <c r="K29" s="46">
        <v>1</v>
      </c>
      <c r="L29" s="48">
        <f t="shared" si="4"/>
        <v>42</v>
      </c>
      <c r="M29" s="45">
        <f t="shared" si="5"/>
        <v>0</v>
      </c>
      <c r="N29" s="46"/>
      <c r="O29" s="47">
        <f t="shared" si="6"/>
        <v>0</v>
      </c>
      <c r="P29" s="46"/>
      <c r="Q29" s="48">
        <f t="shared" si="7"/>
        <v>0</v>
      </c>
      <c r="R29" s="45">
        <f t="shared" si="8"/>
        <v>0</v>
      </c>
      <c r="S29" s="46"/>
      <c r="T29" s="47">
        <f t="shared" si="9"/>
        <v>0</v>
      </c>
      <c r="U29" s="46"/>
      <c r="V29" s="48">
        <f t="shared" si="10"/>
        <v>0</v>
      </c>
      <c r="W29" s="45">
        <f t="shared" si="11"/>
        <v>0</v>
      </c>
      <c r="X29" s="46"/>
      <c r="Y29" s="47">
        <f t="shared" si="12"/>
        <v>0</v>
      </c>
      <c r="Z29" s="46"/>
      <c r="AA29" s="48">
        <f t="shared" si="13"/>
        <v>0</v>
      </c>
      <c r="AB29" s="45">
        <f t="shared" si="14"/>
        <v>0</v>
      </c>
      <c r="AC29" s="46"/>
      <c r="AD29" s="47">
        <f t="shared" si="15"/>
        <v>0</v>
      </c>
      <c r="AE29" s="46"/>
      <c r="AF29" s="48">
        <f t="shared" si="16"/>
        <v>0</v>
      </c>
      <c r="AG29" s="45">
        <f t="shared" si="17"/>
        <v>0</v>
      </c>
      <c r="AH29" s="46"/>
      <c r="AI29" s="47">
        <f t="shared" si="18"/>
        <v>0</v>
      </c>
      <c r="AJ29" s="46"/>
      <c r="AK29" s="48">
        <f t="shared" si="19"/>
        <v>0</v>
      </c>
      <c r="AL29" s="45">
        <f t="shared" si="20"/>
        <v>0</v>
      </c>
      <c r="AM29" s="46"/>
      <c r="AN29" s="47">
        <f t="shared" si="21"/>
        <v>0</v>
      </c>
      <c r="AO29" s="46"/>
      <c r="AP29" s="48">
        <f t="shared" si="22"/>
        <v>0</v>
      </c>
      <c r="AQ29" s="45">
        <f t="shared" si="23"/>
        <v>0</v>
      </c>
      <c r="AR29" s="46"/>
      <c r="AS29" s="47">
        <f t="shared" si="24"/>
        <v>0</v>
      </c>
      <c r="AT29" s="46"/>
      <c r="AU29" s="48">
        <f t="shared" si="25"/>
        <v>0</v>
      </c>
      <c r="AV29" s="84">
        <f>SUM(J29+O29+T29+Y29+AD29+AI29+AN29+AS29)</f>
        <v>10</v>
      </c>
      <c r="AW29" s="8"/>
    </row>
    <row r="30" spans="1:49" ht="15.75">
      <c r="A30" s="38">
        <f t="shared" si="26"/>
        <v>26</v>
      </c>
      <c r="B30" s="39" t="s">
        <v>320</v>
      </c>
      <c r="C30" s="40"/>
      <c r="D30" s="41">
        <f t="shared" si="0"/>
        <v>1</v>
      </c>
      <c r="E30" s="42"/>
      <c r="F30" s="43">
        <f>G30-SMALL((L30,Q30,V30,AA30,AK30,AP30,AF30,AU30),1)</f>
        <v>42</v>
      </c>
      <c r="G30" s="44">
        <f t="shared" si="1"/>
        <v>42</v>
      </c>
      <c r="H30" s="45">
        <f t="shared" si="2"/>
        <v>0</v>
      </c>
      <c r="I30" s="46"/>
      <c r="J30" s="47">
        <f t="shared" si="3"/>
        <v>0</v>
      </c>
      <c r="K30" s="46"/>
      <c r="L30" s="48">
        <f t="shared" si="4"/>
        <v>0</v>
      </c>
      <c r="M30" s="45">
        <f t="shared" si="5"/>
        <v>0</v>
      </c>
      <c r="N30" s="46"/>
      <c r="O30" s="47">
        <f t="shared" si="6"/>
        <v>0</v>
      </c>
      <c r="P30" s="46"/>
      <c r="Q30" s="48">
        <f t="shared" si="7"/>
        <v>0</v>
      </c>
      <c r="R30" s="45">
        <f t="shared" si="8"/>
        <v>0</v>
      </c>
      <c r="S30" s="46"/>
      <c r="T30" s="47">
        <f t="shared" si="9"/>
        <v>0</v>
      </c>
      <c r="U30" s="46"/>
      <c r="V30" s="48">
        <f t="shared" si="10"/>
        <v>0</v>
      </c>
      <c r="W30" s="45">
        <f t="shared" si="11"/>
        <v>0</v>
      </c>
      <c r="X30" s="46"/>
      <c r="Y30" s="47">
        <f t="shared" si="12"/>
        <v>0</v>
      </c>
      <c r="Z30" s="46"/>
      <c r="AA30" s="48">
        <f t="shared" si="13"/>
        <v>0</v>
      </c>
      <c r="AB30" s="45">
        <f t="shared" si="14"/>
        <v>0</v>
      </c>
      <c r="AC30" s="46"/>
      <c r="AD30" s="47">
        <f t="shared" si="15"/>
        <v>0</v>
      </c>
      <c r="AE30" s="46"/>
      <c r="AF30" s="48">
        <f t="shared" si="16"/>
        <v>0</v>
      </c>
      <c r="AG30" s="45">
        <f t="shared" si="17"/>
        <v>0</v>
      </c>
      <c r="AH30" s="46"/>
      <c r="AI30" s="47">
        <f t="shared" si="18"/>
        <v>0</v>
      </c>
      <c r="AJ30" s="46"/>
      <c r="AK30" s="48">
        <f t="shared" si="19"/>
        <v>0</v>
      </c>
      <c r="AL30" s="45">
        <f t="shared" si="20"/>
        <v>0</v>
      </c>
      <c r="AM30" s="46"/>
      <c r="AN30" s="47">
        <f t="shared" si="21"/>
        <v>0</v>
      </c>
      <c r="AO30" s="46"/>
      <c r="AP30" s="48">
        <f t="shared" si="22"/>
        <v>0</v>
      </c>
      <c r="AQ30" s="45">
        <f t="shared" si="23"/>
        <v>32</v>
      </c>
      <c r="AR30" s="46">
        <v>7</v>
      </c>
      <c r="AS30" s="47">
        <f t="shared" si="24"/>
        <v>10</v>
      </c>
      <c r="AT30" s="46">
        <v>1</v>
      </c>
      <c r="AU30" s="48">
        <f t="shared" si="25"/>
        <v>42</v>
      </c>
      <c r="AV30" s="84">
        <f>SUM(J30+O30+T30+Y30+AD30+AI30+AN30+AS30)</f>
        <v>10</v>
      </c>
      <c r="AW30" s="8"/>
    </row>
    <row r="31" spans="1:49" ht="15.75">
      <c r="A31" s="38">
        <f t="shared" si="26"/>
        <v>27</v>
      </c>
      <c r="B31" s="39" t="s">
        <v>140</v>
      </c>
      <c r="C31" s="40"/>
      <c r="D31" s="41">
        <f t="shared" si="0"/>
        <v>1</v>
      </c>
      <c r="E31" s="42"/>
      <c r="F31" s="43">
        <f>G31-SMALL((L31,Q31,V31,AA31,AK31,AP31,AF31,AU31),1)</f>
        <v>40</v>
      </c>
      <c r="G31" s="44">
        <f t="shared" si="1"/>
        <v>40</v>
      </c>
      <c r="H31" s="45">
        <f t="shared" si="2"/>
        <v>0</v>
      </c>
      <c r="I31" s="46"/>
      <c r="J31" s="47">
        <f t="shared" si="3"/>
        <v>0</v>
      </c>
      <c r="K31" s="46"/>
      <c r="L31" s="48">
        <f t="shared" si="4"/>
        <v>0</v>
      </c>
      <c r="M31" s="45">
        <f t="shared" si="5"/>
        <v>0</v>
      </c>
      <c r="N31" s="46"/>
      <c r="O31" s="47">
        <f t="shared" si="6"/>
        <v>0</v>
      </c>
      <c r="P31" s="46"/>
      <c r="Q31" s="48">
        <f t="shared" si="7"/>
        <v>0</v>
      </c>
      <c r="R31" s="45">
        <f t="shared" si="8"/>
        <v>0</v>
      </c>
      <c r="S31" s="46"/>
      <c r="T31" s="47">
        <f t="shared" si="9"/>
        <v>0</v>
      </c>
      <c r="U31" s="46"/>
      <c r="V31" s="48">
        <f t="shared" si="10"/>
        <v>0</v>
      </c>
      <c r="W31" s="45">
        <f t="shared" si="11"/>
        <v>0</v>
      </c>
      <c r="X31" s="46"/>
      <c r="Y31" s="47">
        <f t="shared" si="12"/>
        <v>0</v>
      </c>
      <c r="Z31" s="46"/>
      <c r="AA31" s="48">
        <f t="shared" si="13"/>
        <v>0</v>
      </c>
      <c r="AB31" s="45">
        <f t="shared" si="14"/>
        <v>0</v>
      </c>
      <c r="AC31" s="46"/>
      <c r="AD31" s="47">
        <f t="shared" si="15"/>
        <v>0</v>
      </c>
      <c r="AE31" s="46"/>
      <c r="AF31" s="48">
        <f t="shared" si="16"/>
        <v>0</v>
      </c>
      <c r="AG31" s="45">
        <f t="shared" si="17"/>
        <v>0</v>
      </c>
      <c r="AH31" s="46"/>
      <c r="AI31" s="47">
        <f t="shared" si="18"/>
        <v>0</v>
      </c>
      <c r="AJ31" s="46"/>
      <c r="AK31" s="48">
        <f t="shared" si="19"/>
        <v>0</v>
      </c>
      <c r="AL31" s="45">
        <f t="shared" si="20"/>
        <v>30</v>
      </c>
      <c r="AM31" s="46">
        <v>8</v>
      </c>
      <c r="AN31" s="47">
        <f t="shared" si="21"/>
        <v>10</v>
      </c>
      <c r="AO31" s="46">
        <v>1</v>
      </c>
      <c r="AP31" s="48">
        <f t="shared" si="22"/>
        <v>40</v>
      </c>
      <c r="AQ31" s="45">
        <f t="shared" si="23"/>
        <v>0</v>
      </c>
      <c r="AR31" s="46"/>
      <c r="AS31" s="47">
        <f t="shared" si="24"/>
        <v>0</v>
      </c>
      <c r="AT31" s="46"/>
      <c r="AU31" s="48">
        <f t="shared" si="25"/>
        <v>0</v>
      </c>
      <c r="AV31" s="84">
        <f>SUM(J31+O31+T31+Y31+AD31+AI31+AN31+AS31)</f>
        <v>10</v>
      </c>
      <c r="AW31" s="8"/>
    </row>
    <row r="32" spans="1:49" ht="15.75">
      <c r="A32" s="38">
        <f t="shared" si="26"/>
        <v>28</v>
      </c>
      <c r="B32" s="39" t="s">
        <v>319</v>
      </c>
      <c r="C32" s="40"/>
      <c r="D32" s="41">
        <f t="shared" si="0"/>
        <v>1</v>
      </c>
      <c r="E32" s="42"/>
      <c r="F32" s="43">
        <f>G32-SMALL((L32,Q32,V32,AA32,AK32,AP32,AF32,AU32),1)</f>
        <v>38</v>
      </c>
      <c r="G32" s="44">
        <f t="shared" si="1"/>
        <v>38</v>
      </c>
      <c r="H32" s="45">
        <f t="shared" si="2"/>
        <v>0</v>
      </c>
      <c r="I32" s="46"/>
      <c r="J32" s="47">
        <f t="shared" si="3"/>
        <v>0</v>
      </c>
      <c r="K32" s="46"/>
      <c r="L32" s="48">
        <f t="shared" si="4"/>
        <v>0</v>
      </c>
      <c r="M32" s="45">
        <f t="shared" si="5"/>
        <v>0</v>
      </c>
      <c r="N32" s="46"/>
      <c r="O32" s="47">
        <f t="shared" si="6"/>
        <v>0</v>
      </c>
      <c r="P32" s="46"/>
      <c r="Q32" s="48">
        <f t="shared" si="7"/>
        <v>0</v>
      </c>
      <c r="R32" s="45">
        <f t="shared" si="8"/>
        <v>0</v>
      </c>
      <c r="S32" s="46"/>
      <c r="T32" s="47">
        <f t="shared" si="9"/>
        <v>0</v>
      </c>
      <c r="U32" s="46"/>
      <c r="V32" s="48">
        <f t="shared" si="10"/>
        <v>0</v>
      </c>
      <c r="W32" s="45">
        <f t="shared" si="11"/>
        <v>0</v>
      </c>
      <c r="X32" s="46"/>
      <c r="Y32" s="47">
        <f t="shared" si="12"/>
        <v>0</v>
      </c>
      <c r="Z32" s="46"/>
      <c r="AA32" s="48">
        <f t="shared" si="13"/>
        <v>0</v>
      </c>
      <c r="AB32" s="45">
        <f t="shared" si="14"/>
        <v>0</v>
      </c>
      <c r="AC32" s="46"/>
      <c r="AD32" s="47">
        <f t="shared" si="15"/>
        <v>0</v>
      </c>
      <c r="AE32" s="46"/>
      <c r="AF32" s="48">
        <f t="shared" si="16"/>
        <v>0</v>
      </c>
      <c r="AG32" s="45">
        <f t="shared" si="17"/>
        <v>0</v>
      </c>
      <c r="AH32" s="46"/>
      <c r="AI32" s="47">
        <f t="shared" si="18"/>
        <v>0</v>
      </c>
      <c r="AJ32" s="46"/>
      <c r="AK32" s="48">
        <f t="shared" si="19"/>
        <v>0</v>
      </c>
      <c r="AL32" s="45">
        <f t="shared" si="20"/>
        <v>0</v>
      </c>
      <c r="AM32" s="46"/>
      <c r="AN32" s="47">
        <f t="shared" si="21"/>
        <v>0</v>
      </c>
      <c r="AO32" s="46"/>
      <c r="AP32" s="48">
        <f t="shared" si="22"/>
        <v>0</v>
      </c>
      <c r="AQ32" s="45">
        <f t="shared" si="23"/>
        <v>28</v>
      </c>
      <c r="AR32" s="46">
        <v>9</v>
      </c>
      <c r="AS32" s="47">
        <f t="shared" si="24"/>
        <v>10</v>
      </c>
      <c r="AT32" s="46">
        <v>1</v>
      </c>
      <c r="AU32" s="48">
        <f t="shared" si="25"/>
        <v>38</v>
      </c>
      <c r="AV32" s="84">
        <f>SUM(J32+O32+T32+Y32+AD32+AI32+AN32+AS32)</f>
        <v>10</v>
      </c>
      <c r="AW32" s="8"/>
    </row>
    <row r="33" spans="1:49" ht="15.75">
      <c r="A33" s="38">
        <f t="shared" si="26"/>
        <v>29</v>
      </c>
      <c r="B33" s="39" t="s">
        <v>137</v>
      </c>
      <c r="C33" s="40"/>
      <c r="D33" s="41">
        <f t="shared" si="0"/>
        <v>1</v>
      </c>
      <c r="E33" s="42"/>
      <c r="F33" s="43">
        <f>G33-SMALL((L33,Q33,V33,AA33,AK33,AP33,AF33,AU33),1)</f>
        <v>34</v>
      </c>
      <c r="G33" s="44">
        <f t="shared" si="1"/>
        <v>34</v>
      </c>
      <c r="H33" s="45">
        <f t="shared" si="2"/>
        <v>24</v>
      </c>
      <c r="I33" s="46">
        <v>11</v>
      </c>
      <c r="J33" s="47">
        <f t="shared" si="3"/>
        <v>10</v>
      </c>
      <c r="K33" s="46">
        <v>1</v>
      </c>
      <c r="L33" s="48">
        <f t="shared" si="4"/>
        <v>34</v>
      </c>
      <c r="M33" s="45">
        <f t="shared" si="5"/>
        <v>0</v>
      </c>
      <c r="N33" s="46"/>
      <c r="O33" s="47">
        <f t="shared" si="6"/>
        <v>0</v>
      </c>
      <c r="P33" s="46"/>
      <c r="Q33" s="48">
        <f t="shared" si="7"/>
        <v>0</v>
      </c>
      <c r="R33" s="45">
        <f t="shared" si="8"/>
        <v>0</v>
      </c>
      <c r="S33" s="46"/>
      <c r="T33" s="47">
        <f t="shared" si="9"/>
        <v>0</v>
      </c>
      <c r="U33" s="46"/>
      <c r="V33" s="48">
        <f t="shared" si="10"/>
        <v>0</v>
      </c>
      <c r="W33" s="45">
        <f t="shared" si="11"/>
        <v>0</v>
      </c>
      <c r="X33" s="46"/>
      <c r="Y33" s="47">
        <f t="shared" si="12"/>
        <v>0</v>
      </c>
      <c r="Z33" s="46"/>
      <c r="AA33" s="48">
        <f t="shared" si="13"/>
        <v>0</v>
      </c>
      <c r="AB33" s="45">
        <f t="shared" si="14"/>
        <v>0</v>
      </c>
      <c r="AC33" s="46"/>
      <c r="AD33" s="47">
        <f t="shared" si="15"/>
        <v>0</v>
      </c>
      <c r="AE33" s="46"/>
      <c r="AF33" s="48">
        <f t="shared" si="16"/>
        <v>0</v>
      </c>
      <c r="AG33" s="45">
        <f t="shared" si="17"/>
        <v>0</v>
      </c>
      <c r="AH33" s="46"/>
      <c r="AI33" s="47">
        <f t="shared" si="18"/>
        <v>0</v>
      </c>
      <c r="AJ33" s="46"/>
      <c r="AK33" s="48">
        <f t="shared" si="19"/>
        <v>0</v>
      </c>
      <c r="AL33" s="45">
        <f t="shared" si="20"/>
        <v>0</v>
      </c>
      <c r="AM33" s="46"/>
      <c r="AN33" s="47">
        <f t="shared" si="21"/>
        <v>0</v>
      </c>
      <c r="AO33" s="46"/>
      <c r="AP33" s="48">
        <f t="shared" si="22"/>
        <v>0</v>
      </c>
      <c r="AQ33" s="45">
        <f t="shared" si="23"/>
        <v>0</v>
      </c>
      <c r="AR33" s="46"/>
      <c r="AS33" s="47">
        <f t="shared" si="24"/>
        <v>0</v>
      </c>
      <c r="AT33" s="46"/>
      <c r="AU33" s="48">
        <f t="shared" si="25"/>
        <v>0</v>
      </c>
      <c r="AV33" s="84">
        <f>SUM(J33+O33+T33+Y33+AD33+AI33+AN33+AS33)</f>
        <v>10</v>
      </c>
      <c r="AW33" s="8"/>
    </row>
    <row r="34" spans="1:49" ht="15.75">
      <c r="A34" s="38">
        <f t="shared" si="26"/>
        <v>30</v>
      </c>
      <c r="B34" s="39" t="s">
        <v>89</v>
      </c>
      <c r="C34" s="40"/>
      <c r="D34" s="41">
        <f t="shared" si="0"/>
        <v>1</v>
      </c>
      <c r="E34" s="42"/>
      <c r="F34" s="43">
        <f>G34-SMALL((L34,Q34,V34,AA34,AK34,AP34,AF34,AU34),1)</f>
        <v>30</v>
      </c>
      <c r="G34" s="44">
        <f t="shared" si="1"/>
        <v>30</v>
      </c>
      <c r="H34" s="45">
        <f t="shared" si="2"/>
        <v>0</v>
      </c>
      <c r="I34" s="46"/>
      <c r="J34" s="47">
        <f t="shared" si="3"/>
        <v>0</v>
      </c>
      <c r="K34" s="46"/>
      <c r="L34" s="48">
        <f t="shared" si="4"/>
        <v>0</v>
      </c>
      <c r="M34" s="45">
        <f t="shared" si="5"/>
        <v>0</v>
      </c>
      <c r="N34" s="46"/>
      <c r="O34" s="47">
        <f t="shared" si="6"/>
        <v>0</v>
      </c>
      <c r="P34" s="46"/>
      <c r="Q34" s="48">
        <f t="shared" si="7"/>
        <v>0</v>
      </c>
      <c r="R34" s="45">
        <f t="shared" si="8"/>
        <v>0</v>
      </c>
      <c r="S34" s="46"/>
      <c r="T34" s="47">
        <f t="shared" si="9"/>
        <v>0</v>
      </c>
      <c r="U34" s="46"/>
      <c r="V34" s="48">
        <f t="shared" si="10"/>
        <v>0</v>
      </c>
      <c r="W34" s="45">
        <f t="shared" si="11"/>
        <v>0</v>
      </c>
      <c r="X34" s="46"/>
      <c r="Y34" s="47">
        <f t="shared" si="12"/>
        <v>0</v>
      </c>
      <c r="Z34" s="46"/>
      <c r="AA34" s="48">
        <f t="shared" si="13"/>
        <v>0</v>
      </c>
      <c r="AB34" s="45">
        <f t="shared" si="14"/>
        <v>20</v>
      </c>
      <c r="AC34" s="46">
        <v>12</v>
      </c>
      <c r="AD34" s="47">
        <f t="shared" si="15"/>
        <v>10</v>
      </c>
      <c r="AE34" s="46">
        <v>1</v>
      </c>
      <c r="AF34" s="48">
        <f t="shared" si="16"/>
        <v>30</v>
      </c>
      <c r="AG34" s="45">
        <f t="shared" si="17"/>
        <v>0</v>
      </c>
      <c r="AH34" s="46"/>
      <c r="AI34" s="47">
        <f t="shared" si="18"/>
        <v>0</v>
      </c>
      <c r="AJ34" s="46"/>
      <c r="AK34" s="48">
        <f t="shared" si="19"/>
        <v>0</v>
      </c>
      <c r="AL34" s="45">
        <f t="shared" si="20"/>
        <v>0</v>
      </c>
      <c r="AM34" s="46"/>
      <c r="AN34" s="47">
        <f t="shared" si="21"/>
        <v>0</v>
      </c>
      <c r="AO34" s="46"/>
      <c r="AP34" s="48">
        <f t="shared" si="22"/>
        <v>0</v>
      </c>
      <c r="AQ34" s="45">
        <f t="shared" si="23"/>
        <v>0</v>
      </c>
      <c r="AR34" s="46"/>
      <c r="AS34" s="47">
        <f t="shared" si="24"/>
        <v>0</v>
      </c>
      <c r="AT34" s="46"/>
      <c r="AU34" s="48">
        <f t="shared" si="25"/>
        <v>0</v>
      </c>
      <c r="AV34" s="84">
        <f>SUM(J34+O34+T34+Y34+AD34+AI34+AN34+AS34)</f>
        <v>10</v>
      </c>
      <c r="AW34" s="8"/>
    </row>
    <row r="35" spans="1:49" ht="15.75">
      <c r="A35" s="38">
        <f t="shared" si="26"/>
        <v>31</v>
      </c>
      <c r="B35" s="39" t="s">
        <v>260</v>
      </c>
      <c r="C35" s="40"/>
      <c r="D35" s="41">
        <f t="shared" si="0"/>
        <v>2</v>
      </c>
      <c r="E35" s="42"/>
      <c r="F35" s="43">
        <f>G35-SMALL((L35,Q35,V35,AA35,AK35,AP35,AF35,AU35),1)</f>
        <v>30</v>
      </c>
      <c r="G35" s="44">
        <f t="shared" si="1"/>
        <v>30</v>
      </c>
      <c r="H35" s="45">
        <f t="shared" si="2"/>
        <v>0</v>
      </c>
      <c r="I35" s="46"/>
      <c r="J35" s="47">
        <f t="shared" si="3"/>
        <v>0</v>
      </c>
      <c r="K35" s="46"/>
      <c r="L35" s="48">
        <f t="shared" si="4"/>
        <v>0</v>
      </c>
      <c r="M35" s="45">
        <f t="shared" si="5"/>
        <v>0</v>
      </c>
      <c r="N35" s="46"/>
      <c r="O35" s="47">
        <f t="shared" si="6"/>
        <v>0</v>
      </c>
      <c r="P35" s="46"/>
      <c r="Q35" s="48">
        <f t="shared" si="7"/>
        <v>0</v>
      </c>
      <c r="R35" s="45">
        <f t="shared" si="8"/>
        <v>0</v>
      </c>
      <c r="S35" s="46"/>
      <c r="T35" s="47">
        <f t="shared" si="9"/>
        <v>0</v>
      </c>
      <c r="U35" s="46"/>
      <c r="V35" s="48">
        <f t="shared" si="10"/>
        <v>0</v>
      </c>
      <c r="W35" s="45">
        <f t="shared" si="11"/>
        <v>0</v>
      </c>
      <c r="X35" s="46"/>
      <c r="Y35" s="47">
        <f t="shared" si="12"/>
        <v>0</v>
      </c>
      <c r="Z35" s="46"/>
      <c r="AA35" s="48">
        <f t="shared" si="13"/>
        <v>0</v>
      </c>
      <c r="AB35" s="45">
        <f t="shared" si="14"/>
        <v>0</v>
      </c>
      <c r="AC35" s="46"/>
      <c r="AD35" s="47">
        <f t="shared" si="15"/>
        <v>0</v>
      </c>
      <c r="AE35" s="46"/>
      <c r="AF35" s="48">
        <f t="shared" si="16"/>
        <v>0</v>
      </c>
      <c r="AG35" s="45">
        <f t="shared" si="17"/>
        <v>5</v>
      </c>
      <c r="AH35" s="46">
        <v>21</v>
      </c>
      <c r="AI35" s="47">
        <f t="shared" si="18"/>
        <v>10</v>
      </c>
      <c r="AJ35" s="46">
        <v>1</v>
      </c>
      <c r="AK35" s="48">
        <f t="shared" si="19"/>
        <v>15</v>
      </c>
      <c r="AL35" s="45">
        <f t="shared" si="20"/>
        <v>5</v>
      </c>
      <c r="AM35" s="46">
        <v>21</v>
      </c>
      <c r="AN35" s="47">
        <f t="shared" si="21"/>
        <v>10</v>
      </c>
      <c r="AO35" s="46">
        <v>1</v>
      </c>
      <c r="AP35" s="48">
        <f t="shared" si="22"/>
        <v>15</v>
      </c>
      <c r="AQ35" s="45">
        <f t="shared" si="23"/>
        <v>0</v>
      </c>
      <c r="AR35" s="46"/>
      <c r="AS35" s="47">
        <f t="shared" si="24"/>
        <v>0</v>
      </c>
      <c r="AT35" s="46"/>
      <c r="AU35" s="48">
        <f t="shared" si="25"/>
        <v>0</v>
      </c>
      <c r="AV35" s="84">
        <f>SUM(J35+O35+T35+Y35+AD35+AI35+AN35+AS35)</f>
        <v>20</v>
      </c>
      <c r="AW35" s="8"/>
    </row>
    <row r="36" spans="1:49" ht="15.75">
      <c r="A36" s="38">
        <f t="shared" si="26"/>
        <v>32</v>
      </c>
      <c r="B36" s="39" t="s">
        <v>136</v>
      </c>
      <c r="C36" s="40"/>
      <c r="D36" s="41">
        <f t="shared" si="0"/>
        <v>1</v>
      </c>
      <c r="E36" s="42"/>
      <c r="F36" s="43">
        <f>G36-SMALL((L36,Q36,V36,AA36,AK36,AP36,AF36,AU36),1)</f>
        <v>24</v>
      </c>
      <c r="G36" s="44">
        <f t="shared" si="1"/>
        <v>24</v>
      </c>
      <c r="H36" s="45">
        <f t="shared" si="2"/>
        <v>14</v>
      </c>
      <c r="I36" s="46">
        <v>15</v>
      </c>
      <c r="J36" s="47">
        <f t="shared" si="3"/>
        <v>10</v>
      </c>
      <c r="K36" s="46">
        <v>1</v>
      </c>
      <c r="L36" s="48">
        <f t="shared" si="4"/>
        <v>24</v>
      </c>
      <c r="M36" s="45">
        <f t="shared" si="5"/>
        <v>0</v>
      </c>
      <c r="N36" s="46"/>
      <c r="O36" s="47">
        <f t="shared" si="6"/>
        <v>0</v>
      </c>
      <c r="P36" s="46"/>
      <c r="Q36" s="48">
        <f t="shared" si="7"/>
        <v>0</v>
      </c>
      <c r="R36" s="45">
        <f t="shared" si="8"/>
        <v>0</v>
      </c>
      <c r="S36" s="46"/>
      <c r="T36" s="47">
        <f t="shared" si="9"/>
        <v>0</v>
      </c>
      <c r="U36" s="46"/>
      <c r="V36" s="48">
        <f t="shared" si="10"/>
        <v>0</v>
      </c>
      <c r="W36" s="45">
        <f t="shared" si="11"/>
        <v>0</v>
      </c>
      <c r="X36" s="46"/>
      <c r="Y36" s="47">
        <f t="shared" si="12"/>
        <v>0</v>
      </c>
      <c r="Z36" s="46"/>
      <c r="AA36" s="48">
        <f t="shared" si="13"/>
        <v>0</v>
      </c>
      <c r="AB36" s="45">
        <f t="shared" si="14"/>
        <v>0</v>
      </c>
      <c r="AC36" s="46"/>
      <c r="AD36" s="47">
        <f t="shared" si="15"/>
        <v>0</v>
      </c>
      <c r="AE36" s="46"/>
      <c r="AF36" s="48">
        <f t="shared" si="16"/>
        <v>0</v>
      </c>
      <c r="AG36" s="45">
        <f t="shared" si="17"/>
        <v>0</v>
      </c>
      <c r="AH36" s="46"/>
      <c r="AI36" s="47">
        <f t="shared" si="18"/>
        <v>0</v>
      </c>
      <c r="AJ36" s="46"/>
      <c r="AK36" s="48">
        <f t="shared" si="19"/>
        <v>0</v>
      </c>
      <c r="AL36" s="45">
        <f t="shared" si="20"/>
        <v>0</v>
      </c>
      <c r="AM36" s="46"/>
      <c r="AN36" s="47">
        <f t="shared" si="21"/>
        <v>0</v>
      </c>
      <c r="AO36" s="46"/>
      <c r="AP36" s="48">
        <f t="shared" si="22"/>
        <v>0</v>
      </c>
      <c r="AQ36" s="45">
        <f t="shared" si="23"/>
        <v>0</v>
      </c>
      <c r="AR36" s="46"/>
      <c r="AS36" s="47">
        <f t="shared" si="24"/>
        <v>0</v>
      </c>
      <c r="AT36" s="46"/>
      <c r="AU36" s="48">
        <f t="shared" si="25"/>
        <v>0</v>
      </c>
      <c r="AV36" s="84">
        <f>SUM(J36+O36+T36+Y36+AD36+AI36+AN36+AS36)</f>
        <v>10</v>
      </c>
      <c r="AW36" s="8"/>
    </row>
    <row r="37" spans="1:49" ht="15.75">
      <c r="A37" s="38">
        <f t="shared" si="26"/>
        <v>33</v>
      </c>
      <c r="B37" s="39" t="s">
        <v>212</v>
      </c>
      <c r="C37" s="40"/>
      <c r="D37" s="41">
        <f t="shared" si="0"/>
        <v>1</v>
      </c>
      <c r="E37" s="42"/>
      <c r="F37" s="43">
        <f>G37-SMALL((L37,Q37,V37,AA37,AK37,AP37,AF37,AU37),1)</f>
        <v>24</v>
      </c>
      <c r="G37" s="44">
        <f t="shared" si="1"/>
        <v>24</v>
      </c>
      <c r="H37" s="45">
        <f t="shared" si="2"/>
        <v>0</v>
      </c>
      <c r="I37" s="46"/>
      <c r="J37" s="47">
        <f t="shared" si="3"/>
        <v>0</v>
      </c>
      <c r="K37" s="46"/>
      <c r="L37" s="48">
        <f t="shared" si="4"/>
        <v>0</v>
      </c>
      <c r="M37" s="45">
        <f t="shared" si="5"/>
        <v>14</v>
      </c>
      <c r="N37" s="46">
        <v>15</v>
      </c>
      <c r="O37" s="47">
        <f t="shared" si="6"/>
        <v>10</v>
      </c>
      <c r="P37" s="46">
        <v>1</v>
      </c>
      <c r="Q37" s="48">
        <f t="shared" si="7"/>
        <v>24</v>
      </c>
      <c r="R37" s="45">
        <f t="shared" si="8"/>
        <v>0</v>
      </c>
      <c r="S37" s="46"/>
      <c r="T37" s="47">
        <f t="shared" si="9"/>
        <v>0</v>
      </c>
      <c r="U37" s="46"/>
      <c r="V37" s="48">
        <f t="shared" si="10"/>
        <v>0</v>
      </c>
      <c r="W37" s="45">
        <f t="shared" si="11"/>
        <v>0</v>
      </c>
      <c r="X37" s="46"/>
      <c r="Y37" s="47">
        <f t="shared" si="12"/>
        <v>0</v>
      </c>
      <c r="Z37" s="46"/>
      <c r="AA37" s="48">
        <f t="shared" si="13"/>
        <v>0</v>
      </c>
      <c r="AB37" s="45">
        <f t="shared" si="14"/>
        <v>0</v>
      </c>
      <c r="AC37" s="46"/>
      <c r="AD37" s="47">
        <f t="shared" si="15"/>
        <v>0</v>
      </c>
      <c r="AE37" s="46"/>
      <c r="AF37" s="48">
        <f t="shared" si="16"/>
        <v>0</v>
      </c>
      <c r="AG37" s="45">
        <f t="shared" si="17"/>
        <v>0</v>
      </c>
      <c r="AH37" s="46"/>
      <c r="AI37" s="47">
        <f t="shared" si="18"/>
        <v>0</v>
      </c>
      <c r="AJ37" s="46"/>
      <c r="AK37" s="48">
        <f t="shared" si="19"/>
        <v>0</v>
      </c>
      <c r="AL37" s="45">
        <f t="shared" si="20"/>
        <v>0</v>
      </c>
      <c r="AM37" s="46"/>
      <c r="AN37" s="47">
        <f t="shared" si="21"/>
        <v>0</v>
      </c>
      <c r="AO37" s="46"/>
      <c r="AP37" s="48">
        <f t="shared" si="22"/>
        <v>0</v>
      </c>
      <c r="AQ37" s="45">
        <f t="shared" si="23"/>
        <v>0</v>
      </c>
      <c r="AR37" s="46"/>
      <c r="AS37" s="47">
        <f t="shared" si="24"/>
        <v>0</v>
      </c>
      <c r="AT37" s="46"/>
      <c r="AU37" s="48">
        <f t="shared" si="25"/>
        <v>0</v>
      </c>
      <c r="AV37" s="84">
        <f>SUM(J37+O37+T37+Y37+AD37+AI37+AN37+AS37)</f>
        <v>10</v>
      </c>
      <c r="AW37" s="8"/>
    </row>
    <row r="38" spans="1:49" ht="15.75">
      <c r="A38" s="38">
        <f t="shared" si="26"/>
        <v>34</v>
      </c>
      <c r="B38" s="39" t="s">
        <v>112</v>
      </c>
      <c r="C38" s="40"/>
      <c r="D38" s="41">
        <f t="shared" si="0"/>
        <v>1</v>
      </c>
      <c r="E38" s="42"/>
      <c r="F38" s="43">
        <f>G38-SMALL((L38,Q38,V38,AA38,AK38,AP38,AF38,AU38),1)</f>
        <v>15</v>
      </c>
      <c r="G38" s="44">
        <f t="shared" si="1"/>
        <v>15</v>
      </c>
      <c r="H38" s="45">
        <f t="shared" si="2"/>
        <v>5</v>
      </c>
      <c r="I38" s="46">
        <v>21</v>
      </c>
      <c r="J38" s="47">
        <f t="shared" si="3"/>
        <v>10</v>
      </c>
      <c r="K38" s="46">
        <v>1</v>
      </c>
      <c r="L38" s="48">
        <f t="shared" si="4"/>
        <v>15</v>
      </c>
      <c r="M38" s="45">
        <f t="shared" si="5"/>
        <v>0</v>
      </c>
      <c r="N38" s="46"/>
      <c r="O38" s="47">
        <f t="shared" si="6"/>
        <v>0</v>
      </c>
      <c r="P38" s="46"/>
      <c r="Q38" s="48">
        <f t="shared" si="7"/>
        <v>0</v>
      </c>
      <c r="R38" s="45">
        <f t="shared" si="8"/>
        <v>0</v>
      </c>
      <c r="S38" s="46"/>
      <c r="T38" s="47">
        <f t="shared" si="9"/>
        <v>0</v>
      </c>
      <c r="U38" s="46"/>
      <c r="V38" s="48">
        <f t="shared" si="10"/>
        <v>0</v>
      </c>
      <c r="W38" s="45">
        <f t="shared" si="11"/>
        <v>0</v>
      </c>
      <c r="X38" s="46"/>
      <c r="Y38" s="47">
        <f t="shared" si="12"/>
        <v>0</v>
      </c>
      <c r="Z38" s="46"/>
      <c r="AA38" s="48">
        <f t="shared" si="13"/>
        <v>0</v>
      </c>
      <c r="AB38" s="45">
        <f t="shared" si="14"/>
        <v>0</v>
      </c>
      <c r="AC38" s="46"/>
      <c r="AD38" s="47">
        <f t="shared" si="15"/>
        <v>0</v>
      </c>
      <c r="AE38" s="46"/>
      <c r="AF38" s="48">
        <f t="shared" si="16"/>
        <v>0</v>
      </c>
      <c r="AG38" s="45">
        <f t="shared" si="17"/>
        <v>0</v>
      </c>
      <c r="AH38" s="46"/>
      <c r="AI38" s="47">
        <f t="shared" si="18"/>
        <v>0</v>
      </c>
      <c r="AJ38" s="46"/>
      <c r="AK38" s="48">
        <f t="shared" si="19"/>
        <v>0</v>
      </c>
      <c r="AL38" s="45">
        <f t="shared" si="20"/>
        <v>0</v>
      </c>
      <c r="AM38" s="46"/>
      <c r="AN38" s="47">
        <f t="shared" si="21"/>
        <v>0</v>
      </c>
      <c r="AO38" s="46"/>
      <c r="AP38" s="48">
        <f t="shared" si="22"/>
        <v>0</v>
      </c>
      <c r="AQ38" s="45">
        <f t="shared" si="23"/>
        <v>0</v>
      </c>
      <c r="AR38" s="46"/>
      <c r="AS38" s="47">
        <f t="shared" si="24"/>
        <v>0</v>
      </c>
      <c r="AT38" s="46"/>
      <c r="AU38" s="48">
        <f t="shared" si="25"/>
        <v>0</v>
      </c>
      <c r="AV38" s="84">
        <f>SUM(J38+O38+T38+Y38+AD38+AI38+AN38+AS38)</f>
        <v>10</v>
      </c>
      <c r="AW38" s="8"/>
    </row>
    <row r="39" spans="1:49" ht="15.75">
      <c r="A39" s="38">
        <f t="shared" si="26"/>
        <v>35</v>
      </c>
      <c r="B39" s="39" t="s">
        <v>105</v>
      </c>
      <c r="C39" s="40"/>
      <c r="D39" s="41">
        <f t="shared" si="0"/>
        <v>1</v>
      </c>
      <c r="E39" s="42"/>
      <c r="F39" s="43">
        <f>G39-SMALL((L39,Q39,V39,AA39,AK39,AP39,AF39,AU39),1)</f>
        <v>15</v>
      </c>
      <c r="G39" s="44">
        <f t="shared" si="1"/>
        <v>15</v>
      </c>
      <c r="H39" s="45">
        <f t="shared" si="2"/>
        <v>5</v>
      </c>
      <c r="I39" s="46">
        <v>21</v>
      </c>
      <c r="J39" s="47">
        <f t="shared" si="3"/>
        <v>10</v>
      </c>
      <c r="K39" s="46">
        <v>1</v>
      </c>
      <c r="L39" s="48">
        <f t="shared" si="4"/>
        <v>15</v>
      </c>
      <c r="M39" s="45">
        <f t="shared" si="5"/>
        <v>0</v>
      </c>
      <c r="N39" s="46"/>
      <c r="O39" s="47">
        <f t="shared" si="6"/>
        <v>0</v>
      </c>
      <c r="P39" s="46"/>
      <c r="Q39" s="48">
        <f t="shared" si="7"/>
        <v>0</v>
      </c>
      <c r="R39" s="45">
        <f t="shared" si="8"/>
        <v>0</v>
      </c>
      <c r="S39" s="46"/>
      <c r="T39" s="47">
        <f t="shared" si="9"/>
        <v>0</v>
      </c>
      <c r="U39" s="46"/>
      <c r="V39" s="48">
        <f t="shared" si="10"/>
        <v>0</v>
      </c>
      <c r="W39" s="45">
        <f t="shared" si="11"/>
        <v>0</v>
      </c>
      <c r="X39" s="46"/>
      <c r="Y39" s="47">
        <f t="shared" si="12"/>
        <v>0</v>
      </c>
      <c r="Z39" s="46"/>
      <c r="AA39" s="48">
        <f t="shared" si="13"/>
        <v>0</v>
      </c>
      <c r="AB39" s="45">
        <f t="shared" si="14"/>
        <v>0</v>
      </c>
      <c r="AC39" s="46"/>
      <c r="AD39" s="47">
        <f t="shared" si="15"/>
        <v>0</v>
      </c>
      <c r="AE39" s="46"/>
      <c r="AF39" s="48">
        <f t="shared" si="16"/>
        <v>0</v>
      </c>
      <c r="AG39" s="45">
        <f t="shared" si="17"/>
        <v>0</v>
      </c>
      <c r="AH39" s="46"/>
      <c r="AI39" s="47">
        <f t="shared" si="18"/>
        <v>0</v>
      </c>
      <c r="AJ39" s="46"/>
      <c r="AK39" s="48">
        <f t="shared" si="19"/>
        <v>0</v>
      </c>
      <c r="AL39" s="45">
        <f t="shared" si="20"/>
        <v>0</v>
      </c>
      <c r="AM39" s="46"/>
      <c r="AN39" s="47">
        <f t="shared" si="21"/>
        <v>0</v>
      </c>
      <c r="AO39" s="46"/>
      <c r="AP39" s="48">
        <f t="shared" si="22"/>
        <v>0</v>
      </c>
      <c r="AQ39" s="45">
        <f t="shared" si="23"/>
        <v>0</v>
      </c>
      <c r="AR39" s="46"/>
      <c r="AS39" s="47">
        <f t="shared" si="24"/>
        <v>0</v>
      </c>
      <c r="AT39" s="46"/>
      <c r="AU39" s="48">
        <f t="shared" si="25"/>
        <v>0</v>
      </c>
      <c r="AV39" s="84">
        <f>SUM(J39+O39+T39+Y39+AD39+AI39+AN39+AS39)</f>
        <v>10</v>
      </c>
      <c r="AW39" s="8"/>
    </row>
    <row r="40" spans="1:49" ht="15.75">
      <c r="A40" s="38">
        <f t="shared" si="26"/>
        <v>36</v>
      </c>
      <c r="B40" s="39" t="s">
        <v>205</v>
      </c>
      <c r="C40" s="40"/>
      <c r="D40" s="41">
        <f t="shared" si="0"/>
        <v>1</v>
      </c>
      <c r="E40" s="42"/>
      <c r="F40" s="43">
        <f>G40-SMALL((L40,Q40,V40,AA40,AK40,AP40,AF40,AU40),1)</f>
        <v>15</v>
      </c>
      <c r="G40" s="44">
        <f t="shared" si="1"/>
        <v>15</v>
      </c>
      <c r="H40" s="45">
        <f t="shared" si="2"/>
        <v>0</v>
      </c>
      <c r="I40" s="46"/>
      <c r="J40" s="47">
        <f t="shared" si="3"/>
        <v>0</v>
      </c>
      <c r="K40" s="46"/>
      <c r="L40" s="48">
        <f t="shared" si="4"/>
        <v>0</v>
      </c>
      <c r="M40" s="45">
        <f t="shared" si="5"/>
        <v>5</v>
      </c>
      <c r="N40" s="46">
        <v>21</v>
      </c>
      <c r="O40" s="47">
        <f t="shared" si="6"/>
        <v>10</v>
      </c>
      <c r="P40" s="46">
        <v>1</v>
      </c>
      <c r="Q40" s="48">
        <f t="shared" si="7"/>
        <v>15</v>
      </c>
      <c r="R40" s="45">
        <f t="shared" si="8"/>
        <v>0</v>
      </c>
      <c r="S40" s="46"/>
      <c r="T40" s="47">
        <f t="shared" si="9"/>
        <v>0</v>
      </c>
      <c r="U40" s="46"/>
      <c r="V40" s="48">
        <f t="shared" si="10"/>
        <v>0</v>
      </c>
      <c r="W40" s="45">
        <f t="shared" si="11"/>
        <v>0</v>
      </c>
      <c r="X40" s="46"/>
      <c r="Y40" s="47">
        <f t="shared" si="12"/>
        <v>0</v>
      </c>
      <c r="Z40" s="46"/>
      <c r="AA40" s="48">
        <f t="shared" si="13"/>
        <v>0</v>
      </c>
      <c r="AB40" s="45">
        <f t="shared" si="14"/>
        <v>0</v>
      </c>
      <c r="AC40" s="46"/>
      <c r="AD40" s="47">
        <f t="shared" si="15"/>
        <v>0</v>
      </c>
      <c r="AE40" s="46"/>
      <c r="AF40" s="48">
        <f t="shared" si="16"/>
        <v>0</v>
      </c>
      <c r="AG40" s="45">
        <f t="shared" si="17"/>
        <v>0</v>
      </c>
      <c r="AH40" s="46"/>
      <c r="AI40" s="47">
        <f t="shared" si="18"/>
        <v>0</v>
      </c>
      <c r="AJ40" s="46"/>
      <c r="AK40" s="48">
        <f t="shared" si="19"/>
        <v>0</v>
      </c>
      <c r="AL40" s="45">
        <f t="shared" si="20"/>
        <v>0</v>
      </c>
      <c r="AM40" s="46"/>
      <c r="AN40" s="47">
        <f t="shared" si="21"/>
        <v>0</v>
      </c>
      <c r="AO40" s="46"/>
      <c r="AP40" s="48">
        <f t="shared" si="22"/>
        <v>0</v>
      </c>
      <c r="AQ40" s="45">
        <f t="shared" si="23"/>
        <v>0</v>
      </c>
      <c r="AR40" s="46"/>
      <c r="AS40" s="47">
        <f t="shared" si="24"/>
        <v>0</v>
      </c>
      <c r="AT40" s="46"/>
      <c r="AU40" s="48">
        <f t="shared" si="25"/>
        <v>0</v>
      </c>
      <c r="AV40" s="84">
        <f>SUM(J40+O40+T40+Y40+AD40+AI40+AN40+AS40)</f>
        <v>10</v>
      </c>
      <c r="AW40" s="8"/>
    </row>
    <row r="41" spans="1:49" ht="15.75">
      <c r="A41" s="38">
        <f t="shared" si="26"/>
        <v>37</v>
      </c>
      <c r="B41" s="39" t="s">
        <v>306</v>
      </c>
      <c r="C41" s="40"/>
      <c r="D41" s="41">
        <f t="shared" si="0"/>
        <v>1</v>
      </c>
      <c r="E41" s="42"/>
      <c r="F41" s="43">
        <f>G41-SMALL((L41,Q41,V41,AA41,AK41,AP41,AF41,AU41),1)</f>
        <v>15</v>
      </c>
      <c r="G41" s="44">
        <f t="shared" si="1"/>
        <v>15</v>
      </c>
      <c r="H41" s="45">
        <f t="shared" si="2"/>
        <v>0</v>
      </c>
      <c r="I41" s="46"/>
      <c r="J41" s="47">
        <f t="shared" si="3"/>
        <v>0</v>
      </c>
      <c r="K41" s="46"/>
      <c r="L41" s="48">
        <f t="shared" si="4"/>
        <v>0</v>
      </c>
      <c r="M41" s="45">
        <f t="shared" si="5"/>
        <v>0</v>
      </c>
      <c r="N41" s="46"/>
      <c r="O41" s="47">
        <f t="shared" si="6"/>
        <v>0</v>
      </c>
      <c r="P41" s="46"/>
      <c r="Q41" s="48">
        <f t="shared" si="7"/>
        <v>0</v>
      </c>
      <c r="R41" s="45">
        <f t="shared" si="8"/>
        <v>0</v>
      </c>
      <c r="S41" s="46"/>
      <c r="T41" s="47">
        <f t="shared" si="9"/>
        <v>0</v>
      </c>
      <c r="U41" s="46"/>
      <c r="V41" s="48">
        <f t="shared" si="10"/>
        <v>0</v>
      </c>
      <c r="W41" s="45">
        <f t="shared" si="11"/>
        <v>0</v>
      </c>
      <c r="X41" s="46"/>
      <c r="Y41" s="47">
        <f t="shared" si="12"/>
        <v>0</v>
      </c>
      <c r="Z41" s="46"/>
      <c r="AA41" s="48">
        <f t="shared" si="13"/>
        <v>0</v>
      </c>
      <c r="AB41" s="45">
        <f t="shared" si="14"/>
        <v>0</v>
      </c>
      <c r="AC41" s="46"/>
      <c r="AD41" s="47">
        <f t="shared" si="15"/>
        <v>0</v>
      </c>
      <c r="AE41" s="46"/>
      <c r="AF41" s="48">
        <f t="shared" si="16"/>
        <v>0</v>
      </c>
      <c r="AG41" s="45">
        <f t="shared" si="17"/>
        <v>0</v>
      </c>
      <c r="AH41" s="46"/>
      <c r="AI41" s="47">
        <f t="shared" si="18"/>
        <v>0</v>
      </c>
      <c r="AJ41" s="46"/>
      <c r="AK41" s="48">
        <f t="shared" si="19"/>
        <v>0</v>
      </c>
      <c r="AL41" s="45">
        <f t="shared" si="20"/>
        <v>5</v>
      </c>
      <c r="AM41" s="46">
        <v>21</v>
      </c>
      <c r="AN41" s="47">
        <f t="shared" si="21"/>
        <v>10</v>
      </c>
      <c r="AO41" s="46">
        <v>1</v>
      </c>
      <c r="AP41" s="48">
        <f t="shared" si="22"/>
        <v>15</v>
      </c>
      <c r="AQ41" s="45">
        <f t="shared" si="23"/>
        <v>0</v>
      </c>
      <c r="AR41" s="46"/>
      <c r="AS41" s="47">
        <f t="shared" si="24"/>
        <v>0</v>
      </c>
      <c r="AT41" s="46"/>
      <c r="AU41" s="48">
        <f t="shared" si="25"/>
        <v>0</v>
      </c>
      <c r="AV41" s="84">
        <f>SUM(J41+O41+T41+Y41+AD41+AI41+AN41+AS41)</f>
        <v>10</v>
      </c>
      <c r="AW41" s="8"/>
    </row>
    <row r="42" spans="1:49" ht="15.75">
      <c r="A42" s="38">
        <f t="shared" si="26"/>
        <v>38</v>
      </c>
      <c r="B42" s="39" t="s">
        <v>310</v>
      </c>
      <c r="C42" s="40"/>
      <c r="D42" s="41">
        <f t="shared" si="0"/>
        <v>1</v>
      </c>
      <c r="E42" s="42"/>
      <c r="F42" s="43">
        <f>G42-SMALL((L42,Q42,V42,AA42,AK42,AP42,AF42,AU42),1)</f>
        <v>15</v>
      </c>
      <c r="G42" s="44">
        <f t="shared" si="1"/>
        <v>15</v>
      </c>
      <c r="H42" s="45">
        <f t="shared" si="2"/>
        <v>0</v>
      </c>
      <c r="I42" s="46"/>
      <c r="J42" s="47">
        <f t="shared" si="3"/>
        <v>0</v>
      </c>
      <c r="K42" s="46"/>
      <c r="L42" s="48">
        <f t="shared" si="4"/>
        <v>0</v>
      </c>
      <c r="M42" s="45">
        <f t="shared" si="5"/>
        <v>0</v>
      </c>
      <c r="N42" s="46"/>
      <c r="O42" s="47">
        <f t="shared" si="6"/>
        <v>0</v>
      </c>
      <c r="P42" s="46"/>
      <c r="Q42" s="48">
        <f t="shared" si="7"/>
        <v>0</v>
      </c>
      <c r="R42" s="45">
        <f t="shared" si="8"/>
        <v>0</v>
      </c>
      <c r="S42" s="46"/>
      <c r="T42" s="47">
        <f t="shared" si="9"/>
        <v>0</v>
      </c>
      <c r="U42" s="46"/>
      <c r="V42" s="48">
        <f t="shared" si="10"/>
        <v>0</v>
      </c>
      <c r="W42" s="45">
        <f t="shared" si="11"/>
        <v>0</v>
      </c>
      <c r="X42" s="46"/>
      <c r="Y42" s="47">
        <f t="shared" si="12"/>
        <v>0</v>
      </c>
      <c r="Z42" s="46"/>
      <c r="AA42" s="48">
        <f t="shared" si="13"/>
        <v>0</v>
      </c>
      <c r="AB42" s="45">
        <f t="shared" si="14"/>
        <v>0</v>
      </c>
      <c r="AC42" s="46"/>
      <c r="AD42" s="47">
        <f t="shared" si="15"/>
        <v>0</v>
      </c>
      <c r="AE42" s="46"/>
      <c r="AF42" s="48">
        <f t="shared" si="16"/>
        <v>0</v>
      </c>
      <c r="AG42" s="45">
        <f t="shared" si="17"/>
        <v>0</v>
      </c>
      <c r="AH42" s="46"/>
      <c r="AI42" s="47">
        <f t="shared" si="18"/>
        <v>0</v>
      </c>
      <c r="AJ42" s="46"/>
      <c r="AK42" s="48">
        <f t="shared" si="19"/>
        <v>0</v>
      </c>
      <c r="AL42" s="45">
        <f t="shared" si="20"/>
        <v>5</v>
      </c>
      <c r="AM42" s="46">
        <v>21</v>
      </c>
      <c r="AN42" s="47">
        <f t="shared" si="21"/>
        <v>10</v>
      </c>
      <c r="AO42" s="46">
        <v>1</v>
      </c>
      <c r="AP42" s="48">
        <f t="shared" si="22"/>
        <v>15</v>
      </c>
      <c r="AQ42" s="45">
        <f t="shared" si="23"/>
        <v>0</v>
      </c>
      <c r="AR42" s="46"/>
      <c r="AS42" s="47">
        <f t="shared" si="24"/>
        <v>0</v>
      </c>
      <c r="AT42" s="46"/>
      <c r="AU42" s="48">
        <f t="shared" si="25"/>
        <v>0</v>
      </c>
      <c r="AV42" s="84">
        <f>SUM(J42+O42+T42+Y42+AD42+AI42+AN42+AS42)</f>
        <v>10</v>
      </c>
      <c r="AW42" s="8"/>
    </row>
    <row r="43" spans="1:49" ht="15.75">
      <c r="A43" s="38">
        <f t="shared" si="26"/>
        <v>39</v>
      </c>
      <c r="B43" s="39" t="s">
        <v>121</v>
      </c>
      <c r="C43" s="40"/>
      <c r="D43" s="41">
        <f t="shared" si="0"/>
        <v>1</v>
      </c>
      <c r="E43" s="42"/>
      <c r="F43" s="43">
        <f>G43-SMALL((L43,Q43,V43,AA43,AK43,AP43,AF43,AU43),1)</f>
        <v>10</v>
      </c>
      <c r="G43" s="44">
        <f t="shared" si="1"/>
        <v>10</v>
      </c>
      <c r="H43" s="45">
        <f t="shared" si="2"/>
        <v>0</v>
      </c>
      <c r="I43" s="46">
        <v>0</v>
      </c>
      <c r="J43" s="47">
        <f t="shared" si="3"/>
        <v>10</v>
      </c>
      <c r="K43" s="46">
        <v>1</v>
      </c>
      <c r="L43" s="48">
        <f t="shared" si="4"/>
        <v>10</v>
      </c>
      <c r="M43" s="45">
        <f t="shared" si="5"/>
        <v>0</v>
      </c>
      <c r="N43" s="46"/>
      <c r="O43" s="47">
        <f t="shared" si="6"/>
        <v>0</v>
      </c>
      <c r="P43" s="46"/>
      <c r="Q43" s="48">
        <f t="shared" si="7"/>
        <v>0</v>
      </c>
      <c r="R43" s="45">
        <f t="shared" si="8"/>
        <v>0</v>
      </c>
      <c r="S43" s="46"/>
      <c r="T43" s="47">
        <f t="shared" si="9"/>
        <v>0</v>
      </c>
      <c r="U43" s="46"/>
      <c r="V43" s="48">
        <f t="shared" si="10"/>
        <v>0</v>
      </c>
      <c r="W43" s="45">
        <f t="shared" si="11"/>
        <v>0</v>
      </c>
      <c r="X43" s="46"/>
      <c r="Y43" s="47">
        <f t="shared" si="12"/>
        <v>0</v>
      </c>
      <c r="Z43" s="46"/>
      <c r="AA43" s="48">
        <f t="shared" si="13"/>
        <v>0</v>
      </c>
      <c r="AB43" s="45">
        <f t="shared" si="14"/>
        <v>0</v>
      </c>
      <c r="AC43" s="46"/>
      <c r="AD43" s="47">
        <f t="shared" si="15"/>
        <v>0</v>
      </c>
      <c r="AE43" s="46"/>
      <c r="AF43" s="48">
        <f t="shared" si="16"/>
        <v>0</v>
      </c>
      <c r="AG43" s="45">
        <f t="shared" si="17"/>
        <v>0</v>
      </c>
      <c r="AH43" s="46"/>
      <c r="AI43" s="47">
        <f t="shared" si="18"/>
        <v>0</v>
      </c>
      <c r="AJ43" s="46"/>
      <c r="AK43" s="48">
        <f t="shared" si="19"/>
        <v>0</v>
      </c>
      <c r="AL43" s="45">
        <f t="shared" si="20"/>
        <v>0</v>
      </c>
      <c r="AM43" s="46"/>
      <c r="AN43" s="47">
        <f t="shared" si="21"/>
        <v>0</v>
      </c>
      <c r="AO43" s="46"/>
      <c r="AP43" s="48">
        <f t="shared" si="22"/>
        <v>0</v>
      </c>
      <c r="AQ43" s="45">
        <f t="shared" si="23"/>
        <v>0</v>
      </c>
      <c r="AR43" s="46"/>
      <c r="AS43" s="47">
        <f t="shared" si="24"/>
        <v>0</v>
      </c>
      <c r="AT43" s="46"/>
      <c r="AU43" s="48">
        <f t="shared" si="25"/>
        <v>0</v>
      </c>
      <c r="AV43" s="84">
        <f>SUM(J43+O43+T43+Y43+AD43+AI43+AN43+AS43)</f>
        <v>10</v>
      </c>
      <c r="AW43" s="8"/>
    </row>
    <row r="44" spans="1:49" ht="15.75">
      <c r="A44" s="38">
        <f t="shared" si="26"/>
        <v>40</v>
      </c>
      <c r="B44" s="39" t="s">
        <v>209</v>
      </c>
      <c r="C44" s="40"/>
      <c r="D44" s="41">
        <f t="shared" si="0"/>
        <v>1</v>
      </c>
      <c r="E44" s="42"/>
      <c r="F44" s="43">
        <f>G44-SMALL((L44,Q44,V44,AA44,AK44,AP44,AF44,AU44),1)</f>
        <v>10</v>
      </c>
      <c r="G44" s="44">
        <f t="shared" si="1"/>
        <v>10</v>
      </c>
      <c r="H44" s="45">
        <f t="shared" si="2"/>
        <v>0</v>
      </c>
      <c r="I44" s="46"/>
      <c r="J44" s="47">
        <f t="shared" si="3"/>
        <v>0</v>
      </c>
      <c r="K44" s="46"/>
      <c r="L44" s="48">
        <f t="shared" si="4"/>
        <v>0</v>
      </c>
      <c r="M44" s="45">
        <f t="shared" si="5"/>
        <v>0</v>
      </c>
      <c r="N44" s="46">
        <v>0</v>
      </c>
      <c r="O44" s="47">
        <f t="shared" si="6"/>
        <v>10</v>
      </c>
      <c r="P44" s="46">
        <v>1</v>
      </c>
      <c r="Q44" s="48">
        <f t="shared" si="7"/>
        <v>10</v>
      </c>
      <c r="R44" s="45">
        <f t="shared" si="8"/>
        <v>0</v>
      </c>
      <c r="S44" s="46"/>
      <c r="T44" s="47">
        <f t="shared" si="9"/>
        <v>0</v>
      </c>
      <c r="U44" s="46"/>
      <c r="V44" s="48">
        <f t="shared" si="10"/>
        <v>0</v>
      </c>
      <c r="W44" s="45">
        <f t="shared" si="11"/>
        <v>0</v>
      </c>
      <c r="X44" s="46"/>
      <c r="Y44" s="47">
        <f t="shared" si="12"/>
        <v>0</v>
      </c>
      <c r="Z44" s="46"/>
      <c r="AA44" s="48">
        <f t="shared" si="13"/>
        <v>0</v>
      </c>
      <c r="AB44" s="45">
        <f t="shared" si="14"/>
        <v>0</v>
      </c>
      <c r="AC44" s="46"/>
      <c r="AD44" s="47">
        <f t="shared" si="15"/>
        <v>0</v>
      </c>
      <c r="AE44" s="46"/>
      <c r="AF44" s="48">
        <f t="shared" si="16"/>
        <v>0</v>
      </c>
      <c r="AG44" s="45">
        <f t="shared" si="17"/>
        <v>0</v>
      </c>
      <c r="AH44" s="46"/>
      <c r="AI44" s="47">
        <f t="shared" si="18"/>
        <v>0</v>
      </c>
      <c r="AJ44" s="46"/>
      <c r="AK44" s="48">
        <f t="shared" si="19"/>
        <v>0</v>
      </c>
      <c r="AL44" s="45">
        <f t="shared" si="20"/>
        <v>0</v>
      </c>
      <c r="AM44" s="46"/>
      <c r="AN44" s="47">
        <f t="shared" si="21"/>
        <v>0</v>
      </c>
      <c r="AO44" s="46"/>
      <c r="AP44" s="48">
        <f t="shared" si="22"/>
        <v>0</v>
      </c>
      <c r="AQ44" s="45">
        <f t="shared" si="23"/>
        <v>0</v>
      </c>
      <c r="AR44" s="46"/>
      <c r="AS44" s="47">
        <f t="shared" si="24"/>
        <v>0</v>
      </c>
      <c r="AT44" s="46"/>
      <c r="AU44" s="48">
        <f t="shared" si="25"/>
        <v>0</v>
      </c>
      <c r="AV44" s="84">
        <f>SUM(J44+O44+T44+Y44+AD44+AI44+AN44+AS44)</f>
        <v>10</v>
      </c>
      <c r="AW44" s="8"/>
    </row>
    <row r="45" spans="1:49" ht="15.75">
      <c r="A45" s="38">
        <f t="shared" si="26"/>
        <v>41</v>
      </c>
      <c r="B45" s="39" t="s">
        <v>132</v>
      </c>
      <c r="C45" s="40"/>
      <c r="D45" s="41">
        <f t="shared" si="0"/>
        <v>1</v>
      </c>
      <c r="E45" s="42"/>
      <c r="F45" s="43">
        <f>G45-SMALL((L45,Q45,V45,AA45,AK45,AP45,AF45,AU45),1)</f>
        <v>10</v>
      </c>
      <c r="G45" s="44">
        <f t="shared" si="1"/>
        <v>10</v>
      </c>
      <c r="H45" s="45">
        <f t="shared" si="2"/>
        <v>0</v>
      </c>
      <c r="I45" s="46"/>
      <c r="J45" s="47">
        <f t="shared" si="3"/>
        <v>0</v>
      </c>
      <c r="K45" s="46"/>
      <c r="L45" s="48">
        <f t="shared" si="4"/>
        <v>0</v>
      </c>
      <c r="M45" s="45">
        <f t="shared" si="5"/>
        <v>0</v>
      </c>
      <c r="N45" s="46"/>
      <c r="O45" s="47">
        <f t="shared" si="6"/>
        <v>0</v>
      </c>
      <c r="P45" s="46"/>
      <c r="Q45" s="48">
        <f t="shared" si="7"/>
        <v>0</v>
      </c>
      <c r="R45" s="45">
        <f t="shared" si="8"/>
        <v>0</v>
      </c>
      <c r="S45" s="46"/>
      <c r="T45" s="47">
        <f t="shared" si="9"/>
        <v>0</v>
      </c>
      <c r="U45" s="46"/>
      <c r="V45" s="48">
        <f t="shared" si="10"/>
        <v>0</v>
      </c>
      <c r="W45" s="45">
        <f t="shared" si="11"/>
        <v>0</v>
      </c>
      <c r="X45" s="46">
        <v>0</v>
      </c>
      <c r="Y45" s="47">
        <f t="shared" si="12"/>
        <v>10</v>
      </c>
      <c r="Z45" s="46">
        <v>1</v>
      </c>
      <c r="AA45" s="48">
        <f t="shared" si="13"/>
        <v>10</v>
      </c>
      <c r="AB45" s="45">
        <f t="shared" si="14"/>
        <v>0</v>
      </c>
      <c r="AC45" s="46"/>
      <c r="AD45" s="47">
        <f t="shared" si="15"/>
        <v>0</v>
      </c>
      <c r="AE45" s="46"/>
      <c r="AF45" s="48">
        <f t="shared" si="16"/>
        <v>0</v>
      </c>
      <c r="AG45" s="45">
        <f t="shared" si="17"/>
        <v>0</v>
      </c>
      <c r="AH45" s="46"/>
      <c r="AI45" s="47">
        <f t="shared" si="18"/>
        <v>0</v>
      </c>
      <c r="AJ45" s="46"/>
      <c r="AK45" s="48">
        <f t="shared" si="19"/>
        <v>0</v>
      </c>
      <c r="AL45" s="45">
        <f t="shared" si="20"/>
        <v>0</v>
      </c>
      <c r="AM45" s="46"/>
      <c r="AN45" s="47">
        <f t="shared" si="21"/>
        <v>0</v>
      </c>
      <c r="AO45" s="46"/>
      <c r="AP45" s="48">
        <f t="shared" si="22"/>
        <v>0</v>
      </c>
      <c r="AQ45" s="45">
        <f t="shared" si="23"/>
        <v>0</v>
      </c>
      <c r="AR45" s="46"/>
      <c r="AS45" s="47">
        <f t="shared" si="24"/>
        <v>0</v>
      </c>
      <c r="AT45" s="46"/>
      <c r="AU45" s="48">
        <f t="shared" si="25"/>
        <v>0</v>
      </c>
      <c r="AV45" s="84">
        <f>SUM(J45+O45+T45+Y45+AD45+AI45+AN45+AS45)</f>
        <v>10</v>
      </c>
      <c r="AW45" s="8"/>
    </row>
    <row r="46" spans="1:49" ht="15">
      <c r="A46" s="8"/>
      <c r="B46" s="8"/>
      <c r="C46" s="8"/>
      <c r="D46" s="8"/>
      <c r="E46" s="8"/>
      <c r="F46" s="8"/>
      <c r="G46" s="8"/>
      <c r="H46" s="52"/>
      <c r="I46" s="8"/>
      <c r="J46" s="8">
        <f>COUNT(K5:K44)</f>
        <v>21</v>
      </c>
      <c r="K46" s="8"/>
      <c r="L46" s="8"/>
      <c r="M46" s="53"/>
      <c r="N46" s="8"/>
      <c r="O46" s="8">
        <f>COUNT(P5:P44)</f>
        <v>24</v>
      </c>
      <c r="P46" s="8"/>
      <c r="Q46" s="53"/>
      <c r="R46" s="8"/>
      <c r="S46" s="53"/>
      <c r="T46" s="8">
        <f>COUNT(U5:U44)</f>
        <v>9</v>
      </c>
      <c r="U46" s="8"/>
      <c r="V46" s="8"/>
      <c r="W46" s="53"/>
      <c r="X46" s="8"/>
      <c r="Y46" s="8">
        <f>COUNT(Z5:Z44)</f>
        <v>12</v>
      </c>
      <c r="Z46" s="8"/>
      <c r="AA46" s="53"/>
      <c r="AB46" s="8"/>
      <c r="AC46" s="53"/>
      <c r="AD46" s="8">
        <f>COUNT(AE5:AE44)</f>
        <v>12</v>
      </c>
      <c r="AE46" s="8"/>
      <c r="AF46" s="8"/>
      <c r="AG46" s="8"/>
      <c r="AH46" s="53"/>
      <c r="AI46" s="8">
        <f>COUNT(AJ5:AJ44)</f>
        <v>19</v>
      </c>
      <c r="AJ46" s="8"/>
      <c r="AK46" s="8"/>
      <c r="AL46" s="8"/>
      <c r="AM46" s="53"/>
      <c r="AN46" s="8">
        <f>COUNT(AO5:AO44)</f>
        <v>26</v>
      </c>
      <c r="AO46" s="8"/>
      <c r="AP46" s="8"/>
      <c r="AQ46" s="8"/>
      <c r="AR46" s="53"/>
      <c r="AS46" s="8">
        <f>COUNT(AT5:AT44)</f>
        <v>9</v>
      </c>
      <c r="AT46" s="8"/>
      <c r="AU46" s="8"/>
      <c r="AV46" s="8"/>
      <c r="AW46" s="8">
        <f>SUM(J46:AU46)</f>
        <v>132</v>
      </c>
    </row>
    <row r="47" spans="1:49" ht="15">
      <c r="A47" s="8"/>
      <c r="B47" s="8"/>
      <c r="C47" s="8"/>
      <c r="D47" s="8"/>
      <c r="E47" s="8"/>
      <c r="F47" s="8"/>
      <c r="G47" s="8"/>
      <c r="H47" s="52"/>
      <c r="I47" s="8"/>
      <c r="J47" s="8"/>
      <c r="K47" s="8"/>
      <c r="L47" s="8"/>
      <c r="M47" s="53"/>
      <c r="N47" s="8"/>
      <c r="O47" s="8"/>
      <c r="P47" s="8"/>
      <c r="Q47" s="53"/>
      <c r="R47" s="8"/>
      <c r="S47" s="53"/>
      <c r="T47" s="8"/>
      <c r="U47" s="8"/>
      <c r="V47" s="8"/>
      <c r="W47" s="53"/>
      <c r="X47" s="8"/>
      <c r="Y47" s="8"/>
      <c r="Z47" s="8"/>
      <c r="AA47" s="53"/>
      <c r="AB47" s="8"/>
      <c r="AC47" s="53"/>
      <c r="AD47" s="8"/>
      <c r="AE47" s="8"/>
      <c r="AF47" s="8"/>
      <c r="AG47" s="8"/>
      <c r="AH47" s="53"/>
      <c r="AI47" s="8"/>
      <c r="AJ47" s="8"/>
      <c r="AK47" s="8"/>
      <c r="AL47" s="8"/>
      <c r="AM47" s="53"/>
      <c r="AN47" s="8"/>
      <c r="AO47" s="8"/>
      <c r="AP47" s="8"/>
      <c r="AQ47" s="8"/>
      <c r="AR47" s="53"/>
      <c r="AS47" s="8"/>
      <c r="AT47" s="8"/>
      <c r="AU47" s="8"/>
      <c r="AV47" s="8"/>
      <c r="AW47" s="8"/>
    </row>
    <row r="48" spans="1:49" ht="15">
      <c r="A48" s="8"/>
      <c r="B48" s="8"/>
      <c r="C48" s="8"/>
      <c r="D48" s="8"/>
      <c r="E48" s="8"/>
      <c r="F48" s="8"/>
      <c r="G48" s="8"/>
      <c r="H48" s="52"/>
      <c r="I48" s="8"/>
      <c r="J48" s="8"/>
      <c r="K48" s="8"/>
      <c r="L48" s="8"/>
      <c r="M48" s="53"/>
      <c r="N48" s="8"/>
      <c r="O48" s="8"/>
      <c r="P48" s="8"/>
      <c r="Q48" s="53"/>
      <c r="R48" s="8"/>
      <c r="S48" s="53"/>
      <c r="T48" s="8"/>
      <c r="U48" s="8"/>
      <c r="V48" s="8"/>
      <c r="W48" s="53"/>
      <c r="X48" s="8"/>
      <c r="Y48" s="8"/>
      <c r="Z48" s="8"/>
      <c r="AA48" s="53"/>
      <c r="AB48" s="8"/>
      <c r="AC48" s="53"/>
      <c r="AD48" s="8"/>
      <c r="AE48" s="8"/>
      <c r="AF48" s="8"/>
      <c r="AG48" s="8"/>
      <c r="AH48" s="53"/>
      <c r="AI48" s="8"/>
      <c r="AJ48" s="8"/>
      <c r="AK48" s="8"/>
      <c r="AL48" s="8"/>
      <c r="AM48" s="53"/>
      <c r="AN48" s="8"/>
      <c r="AO48" s="8"/>
      <c r="AP48" s="8"/>
      <c r="AQ48" s="8"/>
      <c r="AR48" s="53"/>
      <c r="AS48" s="8"/>
      <c r="AT48" s="8"/>
      <c r="AU48" s="8"/>
      <c r="AV48" s="8"/>
      <c r="AW48" s="8"/>
    </row>
    <row r="49" spans="1:49" ht="15" customHeight="1">
      <c r="A49" s="8"/>
      <c r="B49" s="8"/>
      <c r="C49" s="8"/>
      <c r="D49" s="8"/>
      <c r="E49" s="8"/>
      <c r="F49" s="8"/>
      <c r="G49" s="8"/>
      <c r="H49" s="52"/>
      <c r="I49" s="8"/>
      <c r="J49" s="8"/>
      <c r="K49" s="8"/>
      <c r="L49" s="8"/>
      <c r="M49" s="53"/>
      <c r="N49" s="8"/>
      <c r="O49" s="8"/>
      <c r="P49" s="8"/>
      <c r="Q49" s="53"/>
      <c r="R49" s="8"/>
      <c r="S49" s="53"/>
      <c r="T49" s="8"/>
      <c r="U49" s="8"/>
      <c r="V49" s="8"/>
      <c r="W49" s="53"/>
      <c r="X49" s="8"/>
      <c r="Y49" s="8"/>
      <c r="Z49" s="8"/>
      <c r="AA49" s="53"/>
      <c r="AB49" s="8"/>
      <c r="AC49" s="53"/>
      <c r="AD49" s="8"/>
      <c r="AE49" s="8"/>
      <c r="AF49" s="8"/>
      <c r="AG49" s="8"/>
      <c r="AH49" s="53"/>
      <c r="AI49" s="8"/>
      <c r="AJ49" s="8"/>
      <c r="AK49" s="8"/>
      <c r="AL49" s="8"/>
      <c r="AM49" s="53"/>
      <c r="AN49" s="8"/>
      <c r="AO49" s="8"/>
      <c r="AP49" s="8"/>
      <c r="AQ49" s="8"/>
      <c r="AR49" s="53"/>
      <c r="AS49" s="8"/>
      <c r="AT49" s="8"/>
      <c r="AU49" s="8"/>
      <c r="AV49" s="8"/>
      <c r="AW49" s="8"/>
    </row>
    <row r="50" spans="1:49" ht="15" customHeight="1" hidden="1">
      <c r="A50" s="8"/>
      <c r="B50" s="8"/>
      <c r="C50" s="8"/>
      <c r="D50" s="8"/>
      <c r="E50" s="8"/>
      <c r="F50" s="8"/>
      <c r="G50" s="8"/>
      <c r="H50" s="52"/>
      <c r="I50" s="8"/>
      <c r="J50" s="8"/>
      <c r="K50" s="8"/>
      <c r="L50" s="8"/>
      <c r="M50" s="53"/>
      <c r="N50" s="8"/>
      <c r="O50" s="8"/>
      <c r="P50" s="8"/>
      <c r="Q50" s="53"/>
      <c r="R50" s="8"/>
      <c r="S50" s="53"/>
      <c r="T50" s="8"/>
      <c r="U50" s="8"/>
      <c r="V50" s="8"/>
      <c r="W50" s="53"/>
      <c r="X50" s="8"/>
      <c r="Y50" s="8"/>
      <c r="Z50" s="8"/>
      <c r="AA50" s="53"/>
      <c r="AB50" s="8"/>
      <c r="AC50" s="53"/>
      <c r="AD50" s="8"/>
      <c r="AE50" s="8"/>
      <c r="AF50" s="8"/>
      <c r="AG50" s="8"/>
      <c r="AH50" s="53"/>
      <c r="AI50" s="8"/>
      <c r="AJ50" s="8"/>
      <c r="AK50" s="8"/>
      <c r="AL50" s="8"/>
      <c r="AM50" s="53"/>
      <c r="AN50" s="8"/>
      <c r="AO50" s="8"/>
      <c r="AP50" s="8"/>
      <c r="AQ50" s="8"/>
      <c r="AR50" s="53"/>
      <c r="AS50" s="8"/>
      <c r="AT50" s="8"/>
      <c r="AU50" s="8"/>
      <c r="AV50" s="8"/>
      <c r="AW50" s="8"/>
    </row>
    <row r="51" spans="1:49" ht="15" customHeight="1" hidden="1">
      <c r="A51" s="8"/>
      <c r="B51" s="8"/>
      <c r="C51" s="8"/>
      <c r="D51" s="8"/>
      <c r="E51" s="8"/>
      <c r="F51" s="8"/>
      <c r="G51" s="8"/>
      <c r="H51" s="52"/>
      <c r="I51" s="8"/>
      <c r="J51" s="8"/>
      <c r="K51" s="8"/>
      <c r="L51" s="8"/>
      <c r="M51" s="53"/>
      <c r="N51" s="8"/>
      <c r="O51" s="8"/>
      <c r="P51" s="8"/>
      <c r="Q51" s="53"/>
      <c r="R51" s="8"/>
      <c r="S51" s="53"/>
      <c r="T51" s="8"/>
      <c r="U51" s="8"/>
      <c r="V51" s="8"/>
      <c r="W51" s="53"/>
      <c r="X51" s="8"/>
      <c r="Y51" s="8"/>
      <c r="Z51" s="8"/>
      <c r="AA51" s="53"/>
      <c r="AB51" s="8"/>
      <c r="AC51" s="53"/>
      <c r="AD51" s="8"/>
      <c r="AE51" s="8"/>
      <c r="AF51" s="8"/>
      <c r="AG51" s="8"/>
      <c r="AH51" s="53"/>
      <c r="AI51" s="8"/>
      <c r="AJ51" s="8"/>
      <c r="AK51" s="8"/>
      <c r="AL51" s="8"/>
      <c r="AM51" s="53"/>
      <c r="AN51" s="8"/>
      <c r="AO51" s="8"/>
      <c r="AP51" s="8"/>
      <c r="AQ51" s="8"/>
      <c r="AR51" s="53"/>
      <c r="AS51" s="8"/>
      <c r="AT51" s="8"/>
      <c r="AU51" s="8"/>
      <c r="AV51" s="8"/>
      <c r="AW51" s="8"/>
    </row>
    <row r="52" spans="1:49" ht="15" customHeight="1" hidden="1">
      <c r="A52" s="8"/>
      <c r="B52" s="8"/>
      <c r="C52" s="8"/>
      <c r="D52" s="8"/>
      <c r="E52" s="8"/>
      <c r="F52" s="8"/>
      <c r="G52" s="8"/>
      <c r="H52" s="52"/>
      <c r="I52" s="8"/>
      <c r="J52" s="8"/>
      <c r="K52" s="8"/>
      <c r="L52" s="8"/>
      <c r="M52" s="53"/>
      <c r="N52" s="8"/>
      <c r="O52" s="8"/>
      <c r="P52" s="8"/>
      <c r="Q52" s="53"/>
      <c r="R52" s="8"/>
      <c r="S52" s="53"/>
      <c r="T52" s="8"/>
      <c r="U52" s="8"/>
      <c r="V52" s="8"/>
      <c r="W52" s="53"/>
      <c r="X52" s="8"/>
      <c r="Y52" s="8"/>
      <c r="Z52" s="8"/>
      <c r="AA52" s="53"/>
      <c r="AB52" s="8"/>
      <c r="AC52" s="53"/>
      <c r="AD52" s="8"/>
      <c r="AE52" s="8"/>
      <c r="AF52" s="8"/>
      <c r="AG52" s="8"/>
      <c r="AH52" s="53"/>
      <c r="AI52" s="8"/>
      <c r="AJ52" s="8"/>
      <c r="AK52" s="8"/>
      <c r="AL52" s="8"/>
      <c r="AM52" s="53"/>
      <c r="AN52" s="8"/>
      <c r="AO52" s="8"/>
      <c r="AP52" s="8"/>
      <c r="AQ52" s="8"/>
      <c r="AR52" s="53"/>
      <c r="AS52" s="8"/>
      <c r="AT52" s="8"/>
      <c r="AU52" s="8"/>
      <c r="AV52" s="8"/>
      <c r="AW52" s="8"/>
    </row>
    <row r="53" spans="1:49" ht="15" customHeight="1" hidden="1">
      <c r="A53" s="8"/>
      <c r="B53" s="8"/>
      <c r="C53" s="8"/>
      <c r="D53" s="8"/>
      <c r="E53" s="8"/>
      <c r="F53" s="8"/>
      <c r="G53" s="8"/>
      <c r="H53" s="52"/>
      <c r="I53" s="8"/>
      <c r="J53" s="8"/>
      <c r="K53" s="8"/>
      <c r="L53" s="8"/>
      <c r="M53" s="53"/>
      <c r="N53" s="8"/>
      <c r="O53" s="8"/>
      <c r="P53" s="8"/>
      <c r="Q53" s="53"/>
      <c r="R53" s="8"/>
      <c r="S53" s="53"/>
      <c r="T53" s="8"/>
      <c r="U53" s="8"/>
      <c r="V53" s="8"/>
      <c r="W53" s="53"/>
      <c r="X53" s="8"/>
      <c r="Y53" s="8"/>
      <c r="Z53" s="8"/>
      <c r="AA53" s="53"/>
      <c r="AB53" s="8"/>
      <c r="AC53" s="53"/>
      <c r="AD53" s="8"/>
      <c r="AE53" s="8"/>
      <c r="AF53" s="8"/>
      <c r="AG53" s="8"/>
      <c r="AH53" s="53"/>
      <c r="AI53" s="8"/>
      <c r="AJ53" s="8"/>
      <c r="AK53" s="8"/>
      <c r="AL53" s="8"/>
      <c r="AM53" s="53"/>
      <c r="AN53" s="8"/>
      <c r="AO53" s="8"/>
      <c r="AP53" s="8"/>
      <c r="AQ53" s="8"/>
      <c r="AR53" s="53"/>
      <c r="AS53" s="8"/>
      <c r="AT53" s="8"/>
      <c r="AU53" s="8"/>
      <c r="AV53" s="8"/>
      <c r="AW53" s="8"/>
    </row>
    <row r="54" spans="1:49" ht="15.75" customHeight="1" hidden="1">
      <c r="A54" s="8"/>
      <c r="B54" s="28" t="s">
        <v>34</v>
      </c>
      <c r="C54" s="28" t="s">
        <v>35</v>
      </c>
      <c r="D54" s="28"/>
      <c r="E54" s="28"/>
      <c r="F54" s="28"/>
      <c r="G54" s="8"/>
      <c r="H54" s="8"/>
      <c r="I54" s="28"/>
      <c r="J54" s="52"/>
      <c r="K54" s="8"/>
      <c r="L54" s="28"/>
      <c r="M54" s="8"/>
      <c r="N54" s="8"/>
      <c r="O54" s="8"/>
      <c r="P54" s="8"/>
      <c r="Q54" s="53"/>
      <c r="R54" s="8"/>
      <c r="S54" s="53"/>
      <c r="T54" s="28" t="s">
        <v>36</v>
      </c>
      <c r="U54" s="8"/>
      <c r="V54" s="53"/>
      <c r="W54" s="53"/>
      <c r="X54" s="8"/>
      <c r="Y54" s="8"/>
      <c r="Z54" s="8"/>
      <c r="AA54" s="53"/>
      <c r="AB54" s="8"/>
      <c r="AC54" s="53"/>
      <c r="AD54" s="8"/>
      <c r="AE54" s="8"/>
      <c r="AF54" s="8"/>
      <c r="AG54" s="8"/>
      <c r="AH54" s="53"/>
      <c r="AI54" s="8"/>
      <c r="AJ54" s="8"/>
      <c r="AK54" s="8"/>
      <c r="AL54" s="8"/>
      <c r="AM54" s="53"/>
      <c r="AN54" s="8"/>
      <c r="AO54" s="8"/>
      <c r="AP54" s="8"/>
      <c r="AQ54" s="8"/>
      <c r="AR54" s="53"/>
      <c r="AS54" s="8"/>
      <c r="AT54" s="8"/>
      <c r="AU54" s="8"/>
      <c r="AV54" s="8"/>
      <c r="AW54" s="8"/>
    </row>
    <row r="55" spans="1:49" ht="15" customHeight="1" hidden="1">
      <c r="A55" s="8"/>
      <c r="B55" s="8"/>
      <c r="C55" s="54" t="s">
        <v>6</v>
      </c>
      <c r="D55" s="54"/>
      <c r="E55" s="54"/>
      <c r="F55" s="54"/>
      <c r="G55" s="54" t="s">
        <v>37</v>
      </c>
      <c r="H55" s="8" t="s">
        <v>38</v>
      </c>
      <c r="I55" s="8" t="s">
        <v>38</v>
      </c>
      <c r="J55" s="52"/>
      <c r="K55" s="8"/>
      <c r="L55" s="8"/>
      <c r="M55" s="8"/>
      <c r="N55" s="8"/>
      <c r="O55" s="8"/>
      <c r="P55" s="8"/>
      <c r="Q55" s="53"/>
      <c r="R55" s="8"/>
      <c r="S55" s="53"/>
      <c r="T55" s="8" t="s">
        <v>39</v>
      </c>
      <c r="U55" s="8"/>
      <c r="V55" s="8" t="s">
        <v>37</v>
      </c>
      <c r="W55" s="53"/>
      <c r="X55" s="8"/>
      <c r="Y55" s="8"/>
      <c r="Z55" s="8"/>
      <c r="AA55" s="53"/>
      <c r="AB55" s="8"/>
      <c r="AC55" s="53"/>
      <c r="AD55" s="8"/>
      <c r="AE55" s="8"/>
      <c r="AF55" s="8"/>
      <c r="AG55" s="8"/>
      <c r="AH55" s="53"/>
      <c r="AI55" s="8"/>
      <c r="AJ55" s="8"/>
      <c r="AK55" s="8"/>
      <c r="AL55" s="8"/>
      <c r="AM55" s="53"/>
      <c r="AN55" s="8"/>
      <c r="AO55" s="8"/>
      <c r="AP55" s="8"/>
      <c r="AQ55" s="8"/>
      <c r="AR55" s="53"/>
      <c r="AS55" s="8"/>
      <c r="AT55" s="8"/>
      <c r="AU55" s="8"/>
      <c r="AV55" s="8"/>
      <c r="AW55" s="8"/>
    </row>
    <row r="56" spans="1:49" ht="15" customHeight="1" hidden="1">
      <c r="A56" s="8"/>
      <c r="B56" s="55"/>
      <c r="C56" s="56">
        <v>0</v>
      </c>
      <c r="D56" s="57"/>
      <c r="E56" s="57"/>
      <c r="F56" s="57"/>
      <c r="G56" s="57">
        <v>0</v>
      </c>
      <c r="H56" s="58"/>
      <c r="I56" s="8"/>
      <c r="J56" s="52"/>
      <c r="K56" s="8"/>
      <c r="L56" s="8"/>
      <c r="M56" s="8"/>
      <c r="N56" s="8"/>
      <c r="O56" s="8"/>
      <c r="P56" s="8"/>
      <c r="Q56" s="53"/>
      <c r="R56" s="8"/>
      <c r="S56" s="53"/>
      <c r="T56" s="8"/>
      <c r="U56" s="54"/>
      <c r="V56" s="54"/>
      <c r="W56" s="53"/>
      <c r="X56" s="8"/>
      <c r="Y56" s="8"/>
      <c r="Z56" s="8"/>
      <c r="AA56" s="53"/>
      <c r="AB56" s="8"/>
      <c r="AC56" s="53"/>
      <c r="AD56" s="8"/>
      <c r="AE56" s="8"/>
      <c r="AF56" s="8"/>
      <c r="AG56" s="8"/>
      <c r="AH56" s="53"/>
      <c r="AI56" s="8"/>
      <c r="AJ56" s="8"/>
      <c r="AK56" s="8"/>
      <c r="AL56" s="8"/>
      <c r="AM56" s="53"/>
      <c r="AN56" s="8"/>
      <c r="AO56" s="8"/>
      <c r="AP56" s="8"/>
      <c r="AQ56" s="8"/>
      <c r="AR56" s="53"/>
      <c r="AS56" s="8"/>
      <c r="AT56" s="8"/>
      <c r="AU56" s="8"/>
      <c r="AV56" s="8"/>
      <c r="AW56" s="8"/>
    </row>
    <row r="57" spans="1:49" ht="15" customHeight="1" hidden="1">
      <c r="A57" s="8"/>
      <c r="B57" s="55"/>
      <c r="C57" s="56">
        <v>1</v>
      </c>
      <c r="D57" s="57"/>
      <c r="E57" s="57"/>
      <c r="F57" s="57"/>
      <c r="G57" s="57">
        <v>50</v>
      </c>
      <c r="H57" s="59" t="s">
        <v>40</v>
      </c>
      <c r="I57" s="60"/>
      <c r="J57" s="8"/>
      <c r="K57" s="60"/>
      <c r="L57" s="8"/>
      <c r="M57" s="8"/>
      <c r="N57" s="8"/>
      <c r="O57" s="8"/>
      <c r="P57" s="8"/>
      <c r="Q57" s="53"/>
      <c r="R57" s="8"/>
      <c r="S57" s="53"/>
      <c r="T57" s="55"/>
      <c r="U57" s="56">
        <v>0</v>
      </c>
      <c r="V57" s="57">
        <v>0</v>
      </c>
      <c r="W57" s="61"/>
      <c r="X57" s="8"/>
      <c r="Y57" s="60"/>
      <c r="Z57" s="60"/>
      <c r="AA57" s="53"/>
      <c r="AB57" s="8"/>
      <c r="AC57" s="53"/>
      <c r="AD57" s="8"/>
      <c r="AE57" s="60"/>
      <c r="AF57" s="8"/>
      <c r="AG57" s="8"/>
      <c r="AH57" s="53"/>
      <c r="AI57" s="8"/>
      <c r="AJ57" s="60"/>
      <c r="AK57" s="8"/>
      <c r="AL57" s="8"/>
      <c r="AM57" s="53"/>
      <c r="AN57" s="8"/>
      <c r="AO57" s="60"/>
      <c r="AP57" s="8"/>
      <c r="AQ57" s="8"/>
      <c r="AR57" s="53"/>
      <c r="AS57" s="8"/>
      <c r="AT57" s="60"/>
      <c r="AU57" s="8"/>
      <c r="AV57" s="8"/>
      <c r="AW57" s="8"/>
    </row>
    <row r="58" spans="1:49" ht="15" customHeight="1" hidden="1">
      <c r="A58" s="8"/>
      <c r="B58" s="55"/>
      <c r="C58" s="56">
        <v>2</v>
      </c>
      <c r="D58" s="57"/>
      <c r="E58" s="57"/>
      <c r="F58" s="57"/>
      <c r="G58" s="57">
        <v>45</v>
      </c>
      <c r="H58" s="59" t="s">
        <v>40</v>
      </c>
      <c r="I58" s="60"/>
      <c r="J58" s="8"/>
      <c r="K58" s="60"/>
      <c r="L58" s="8"/>
      <c r="M58" s="8"/>
      <c r="N58" s="8"/>
      <c r="O58" s="8"/>
      <c r="P58" s="8"/>
      <c r="Q58" s="53"/>
      <c r="R58" s="8"/>
      <c r="S58" s="53"/>
      <c r="T58" s="55"/>
      <c r="U58" s="56">
        <v>1</v>
      </c>
      <c r="V58" s="62">
        <v>10</v>
      </c>
      <c r="W58" s="61"/>
      <c r="X58" s="8"/>
      <c r="Y58" s="60"/>
      <c r="Z58" s="60"/>
      <c r="AA58" s="53"/>
      <c r="AB58" s="8"/>
      <c r="AC58" s="53"/>
      <c r="AD58" s="8"/>
      <c r="AE58" s="60"/>
      <c r="AF58" s="8"/>
      <c r="AG58" s="8"/>
      <c r="AH58" s="53"/>
      <c r="AI58" s="8"/>
      <c r="AJ58" s="60"/>
      <c r="AK58" s="8"/>
      <c r="AL58" s="8"/>
      <c r="AM58" s="53"/>
      <c r="AN58" s="8"/>
      <c r="AO58" s="60"/>
      <c r="AP58" s="8"/>
      <c r="AQ58" s="8"/>
      <c r="AR58" s="53"/>
      <c r="AS58" s="8"/>
      <c r="AT58" s="60"/>
      <c r="AU58" s="8"/>
      <c r="AV58" s="8"/>
      <c r="AW58" s="8"/>
    </row>
    <row r="59" spans="1:49" ht="15" customHeight="1" hidden="1">
      <c r="A59" s="8"/>
      <c r="B59" s="55"/>
      <c r="C59" s="56">
        <v>3</v>
      </c>
      <c r="D59" s="57"/>
      <c r="E59" s="57"/>
      <c r="F59" s="57"/>
      <c r="G59" s="57">
        <v>40</v>
      </c>
      <c r="H59" s="59" t="s">
        <v>40</v>
      </c>
      <c r="I59" s="60"/>
      <c r="J59" s="8"/>
      <c r="K59" s="60"/>
      <c r="L59" s="8"/>
      <c r="M59" s="8"/>
      <c r="N59" s="8"/>
      <c r="O59" s="8"/>
      <c r="P59" s="8"/>
      <c r="Q59" s="53"/>
      <c r="R59" s="8"/>
      <c r="S59" s="53"/>
      <c r="T59" s="8"/>
      <c r="U59" s="63"/>
      <c r="V59" s="64"/>
      <c r="W59" s="53"/>
      <c r="X59" s="8"/>
      <c r="Y59" s="60"/>
      <c r="Z59" s="60"/>
      <c r="AA59" s="53"/>
      <c r="AB59" s="8"/>
      <c r="AC59" s="53"/>
      <c r="AD59" s="8"/>
      <c r="AE59" s="60"/>
      <c r="AF59" s="8"/>
      <c r="AG59" s="8"/>
      <c r="AH59" s="53"/>
      <c r="AI59" s="8"/>
      <c r="AJ59" s="60"/>
      <c r="AK59" s="8"/>
      <c r="AL59" s="8"/>
      <c r="AM59" s="53"/>
      <c r="AN59" s="8"/>
      <c r="AO59" s="60"/>
      <c r="AP59" s="8"/>
      <c r="AQ59" s="8"/>
      <c r="AR59" s="53"/>
      <c r="AS59" s="8"/>
      <c r="AT59" s="60"/>
      <c r="AU59" s="8"/>
      <c r="AV59" s="8"/>
      <c r="AW59" s="8"/>
    </row>
    <row r="60" spans="1:49" ht="15" customHeight="1" hidden="1">
      <c r="A60" s="8"/>
      <c r="B60" s="55"/>
      <c r="C60" s="56">
        <v>4</v>
      </c>
      <c r="D60" s="57"/>
      <c r="E60" s="57"/>
      <c r="F60" s="57"/>
      <c r="G60" s="57">
        <v>38</v>
      </c>
      <c r="H60" s="59" t="s">
        <v>40</v>
      </c>
      <c r="I60" s="60"/>
      <c r="J60" s="8"/>
      <c r="K60" s="60"/>
      <c r="L60" s="8"/>
      <c r="M60" s="8"/>
      <c r="N60" s="8"/>
      <c r="O60" s="8"/>
      <c r="P60" s="8"/>
      <c r="Q60" s="53"/>
      <c r="R60" s="8"/>
      <c r="S60" s="53"/>
      <c r="T60" s="8"/>
      <c r="U60" s="60"/>
      <c r="V60" s="8"/>
      <c r="W60" s="53"/>
      <c r="X60" s="8"/>
      <c r="Y60" s="60"/>
      <c r="Z60" s="60"/>
      <c r="AA60" s="53"/>
      <c r="AB60" s="8"/>
      <c r="AC60" s="53"/>
      <c r="AD60" s="8"/>
      <c r="AE60" s="60"/>
      <c r="AF60" s="8"/>
      <c r="AG60" s="8"/>
      <c r="AH60" s="53"/>
      <c r="AI60" s="8"/>
      <c r="AJ60" s="60"/>
      <c r="AK60" s="8"/>
      <c r="AL60" s="8"/>
      <c r="AM60" s="53"/>
      <c r="AN60" s="8"/>
      <c r="AO60" s="60"/>
      <c r="AP60" s="8"/>
      <c r="AQ60" s="8"/>
      <c r="AR60" s="53"/>
      <c r="AS60" s="8"/>
      <c r="AT60" s="60"/>
      <c r="AU60" s="8"/>
      <c r="AV60" s="8"/>
      <c r="AW60" s="8"/>
    </row>
    <row r="61" spans="1:49" ht="15" customHeight="1" hidden="1">
      <c r="A61" s="8"/>
      <c r="B61" s="55"/>
      <c r="C61" s="56">
        <v>5</v>
      </c>
      <c r="D61" s="57"/>
      <c r="E61" s="57"/>
      <c r="F61" s="57"/>
      <c r="G61" s="57">
        <v>36</v>
      </c>
      <c r="H61" s="59" t="s">
        <v>40</v>
      </c>
      <c r="I61" s="60"/>
      <c r="J61" s="8"/>
      <c r="K61" s="60"/>
      <c r="L61" s="8"/>
      <c r="M61" s="8"/>
      <c r="N61" s="8"/>
      <c r="O61" s="8"/>
      <c r="P61" s="8"/>
      <c r="Q61" s="53"/>
      <c r="R61" s="8"/>
      <c r="S61" s="53"/>
      <c r="T61" s="8"/>
      <c r="U61" s="60"/>
      <c r="V61" s="8"/>
      <c r="W61" s="53"/>
      <c r="X61" s="8"/>
      <c r="Y61" s="60"/>
      <c r="Z61" s="60"/>
      <c r="AA61" s="53"/>
      <c r="AB61" s="8"/>
      <c r="AC61" s="53"/>
      <c r="AD61" s="8"/>
      <c r="AE61" s="60"/>
      <c r="AF61" s="8"/>
      <c r="AG61" s="8"/>
      <c r="AH61" s="53"/>
      <c r="AI61" s="8"/>
      <c r="AJ61" s="60"/>
      <c r="AK61" s="8"/>
      <c r="AL61" s="8"/>
      <c r="AM61" s="53"/>
      <c r="AN61" s="8"/>
      <c r="AO61" s="60"/>
      <c r="AP61" s="8"/>
      <c r="AQ61" s="8"/>
      <c r="AR61" s="53"/>
      <c r="AS61" s="8"/>
      <c r="AT61" s="60"/>
      <c r="AU61" s="8"/>
      <c r="AV61" s="8"/>
      <c r="AW61" s="8"/>
    </row>
    <row r="62" spans="1:49" ht="15" customHeight="1" hidden="1">
      <c r="A62" s="8"/>
      <c r="B62" s="55"/>
      <c r="C62" s="56">
        <v>6</v>
      </c>
      <c r="D62" s="57"/>
      <c r="E62" s="57"/>
      <c r="F62" s="57"/>
      <c r="G62" s="57">
        <v>34</v>
      </c>
      <c r="H62" s="59" t="s">
        <v>40</v>
      </c>
      <c r="I62" s="60"/>
      <c r="J62" s="8"/>
      <c r="K62" s="60"/>
      <c r="L62" s="8"/>
      <c r="M62" s="8"/>
      <c r="N62" s="8"/>
      <c r="O62" s="8"/>
      <c r="P62" s="8"/>
      <c r="Q62" s="53"/>
      <c r="R62" s="8"/>
      <c r="S62" s="53"/>
      <c r="T62" s="8"/>
      <c r="U62" s="60"/>
      <c r="V62" s="8"/>
      <c r="W62" s="53"/>
      <c r="X62" s="8"/>
      <c r="Y62" s="60"/>
      <c r="Z62" s="60"/>
      <c r="AA62" s="53"/>
      <c r="AB62" s="8"/>
      <c r="AC62" s="53"/>
      <c r="AD62" s="8"/>
      <c r="AE62" s="60"/>
      <c r="AF62" s="8"/>
      <c r="AG62" s="8"/>
      <c r="AH62" s="53"/>
      <c r="AI62" s="8"/>
      <c r="AJ62" s="60"/>
      <c r="AK62" s="8"/>
      <c r="AL62" s="8"/>
      <c r="AM62" s="53"/>
      <c r="AN62" s="8"/>
      <c r="AO62" s="60"/>
      <c r="AP62" s="8"/>
      <c r="AQ62" s="8"/>
      <c r="AR62" s="53"/>
      <c r="AS62" s="8"/>
      <c r="AT62" s="60"/>
      <c r="AU62" s="8"/>
      <c r="AV62" s="8"/>
      <c r="AW62" s="8"/>
    </row>
    <row r="63" spans="1:49" ht="15" customHeight="1" hidden="1">
      <c r="A63" s="8"/>
      <c r="B63" s="55"/>
      <c r="C63" s="56">
        <v>7</v>
      </c>
      <c r="D63" s="57"/>
      <c r="E63" s="57"/>
      <c r="F63" s="57"/>
      <c r="G63" s="57">
        <v>32</v>
      </c>
      <c r="H63" s="59" t="s">
        <v>40</v>
      </c>
      <c r="I63" s="60"/>
      <c r="J63" s="8"/>
      <c r="K63" s="60"/>
      <c r="L63" s="8"/>
      <c r="M63" s="8"/>
      <c r="N63" s="8"/>
      <c r="O63" s="8"/>
      <c r="P63" s="8"/>
      <c r="Q63" s="53"/>
      <c r="R63" s="8"/>
      <c r="S63" s="53"/>
      <c r="T63" s="8"/>
      <c r="U63" s="60"/>
      <c r="V63" s="8"/>
      <c r="W63" s="53"/>
      <c r="X63" s="8"/>
      <c r="Y63" s="60"/>
      <c r="Z63" s="60"/>
      <c r="AA63" s="53"/>
      <c r="AB63" s="8"/>
      <c r="AC63" s="53"/>
      <c r="AD63" s="8"/>
      <c r="AE63" s="60"/>
      <c r="AF63" s="8"/>
      <c r="AG63" s="8"/>
      <c r="AH63" s="53"/>
      <c r="AI63" s="8"/>
      <c r="AJ63" s="60"/>
      <c r="AK63" s="8"/>
      <c r="AL63" s="8"/>
      <c r="AM63" s="53"/>
      <c r="AN63" s="8"/>
      <c r="AO63" s="60"/>
      <c r="AP63" s="8"/>
      <c r="AQ63" s="8"/>
      <c r="AR63" s="53"/>
      <c r="AS63" s="8"/>
      <c r="AT63" s="60"/>
      <c r="AU63" s="8"/>
      <c r="AV63" s="8"/>
      <c r="AW63" s="8"/>
    </row>
    <row r="64" spans="1:49" ht="15" customHeight="1" hidden="1">
      <c r="A64" s="8"/>
      <c r="B64" s="55"/>
      <c r="C64" s="56">
        <v>8</v>
      </c>
      <c r="D64" s="57"/>
      <c r="E64" s="57"/>
      <c r="F64" s="57"/>
      <c r="G64" s="57">
        <v>30</v>
      </c>
      <c r="H64" s="59" t="s">
        <v>40</v>
      </c>
      <c r="I64" s="60"/>
      <c r="J64" s="8"/>
      <c r="K64" s="60"/>
      <c r="L64" s="8"/>
      <c r="M64" s="8"/>
      <c r="N64" s="8"/>
      <c r="O64" s="8"/>
      <c r="P64" s="8"/>
      <c r="Q64" s="53"/>
      <c r="R64" s="8"/>
      <c r="S64" s="53"/>
      <c r="T64" s="8"/>
      <c r="U64" s="60"/>
      <c r="V64" s="8"/>
      <c r="W64" s="53"/>
      <c r="X64" s="8"/>
      <c r="Y64" s="60"/>
      <c r="Z64" s="60"/>
      <c r="AA64" s="53"/>
      <c r="AB64" s="8"/>
      <c r="AC64" s="53"/>
      <c r="AD64" s="8"/>
      <c r="AE64" s="60"/>
      <c r="AF64" s="8"/>
      <c r="AG64" s="8"/>
      <c r="AH64" s="53"/>
      <c r="AI64" s="8"/>
      <c r="AJ64" s="60"/>
      <c r="AK64" s="8"/>
      <c r="AL64" s="8"/>
      <c r="AM64" s="53"/>
      <c r="AN64" s="8"/>
      <c r="AO64" s="60"/>
      <c r="AP64" s="8"/>
      <c r="AQ64" s="8"/>
      <c r="AR64" s="53"/>
      <c r="AS64" s="8"/>
      <c r="AT64" s="60"/>
      <c r="AU64" s="8"/>
      <c r="AV64" s="8"/>
      <c r="AW64" s="8"/>
    </row>
    <row r="65" spans="1:49" ht="15" customHeight="1" hidden="1">
      <c r="A65" s="8"/>
      <c r="B65" s="55"/>
      <c r="C65" s="56">
        <v>9</v>
      </c>
      <c r="D65" s="57"/>
      <c r="E65" s="57"/>
      <c r="F65" s="57"/>
      <c r="G65" s="57">
        <v>28</v>
      </c>
      <c r="H65" s="59" t="s">
        <v>40</v>
      </c>
      <c r="I65" s="60"/>
      <c r="J65" s="8"/>
      <c r="K65" s="60"/>
      <c r="L65" s="8"/>
      <c r="M65" s="8"/>
      <c r="N65" s="8"/>
      <c r="O65" s="8"/>
      <c r="P65" s="8"/>
      <c r="Q65" s="53"/>
      <c r="R65" s="8"/>
      <c r="S65" s="53"/>
      <c r="T65" s="8"/>
      <c r="U65" s="60"/>
      <c r="V65" s="8"/>
      <c r="W65" s="53"/>
      <c r="X65" s="8"/>
      <c r="Y65" s="60"/>
      <c r="Z65" s="60"/>
      <c r="AA65" s="53"/>
      <c r="AB65" s="8"/>
      <c r="AC65" s="53"/>
      <c r="AD65" s="8"/>
      <c r="AE65" s="60"/>
      <c r="AF65" s="8"/>
      <c r="AG65" s="8"/>
      <c r="AH65" s="53"/>
      <c r="AI65" s="8"/>
      <c r="AJ65" s="60"/>
      <c r="AK65" s="8"/>
      <c r="AL65" s="8"/>
      <c r="AM65" s="53"/>
      <c r="AN65" s="8"/>
      <c r="AO65" s="60"/>
      <c r="AP65" s="8"/>
      <c r="AQ65" s="8"/>
      <c r="AR65" s="53"/>
      <c r="AS65" s="8"/>
      <c r="AT65" s="60"/>
      <c r="AU65" s="8"/>
      <c r="AV65" s="8"/>
      <c r="AW65" s="8"/>
    </row>
    <row r="66" spans="1:49" ht="15" customHeight="1" hidden="1">
      <c r="A66" s="8"/>
      <c r="B66" s="55"/>
      <c r="C66" s="56">
        <v>10</v>
      </c>
      <c r="D66" s="57"/>
      <c r="E66" s="57"/>
      <c r="F66" s="57"/>
      <c r="G66" s="57">
        <v>26</v>
      </c>
      <c r="H66" s="59" t="s">
        <v>40</v>
      </c>
      <c r="I66" s="60"/>
      <c r="J66" s="8"/>
      <c r="K66" s="60"/>
      <c r="L66" s="8"/>
      <c r="M66" s="8"/>
      <c r="N66" s="8"/>
      <c r="O66" s="8"/>
      <c r="P66" s="8"/>
      <c r="Q66" s="53"/>
      <c r="R66" s="8"/>
      <c r="S66" s="53"/>
      <c r="T66" s="8"/>
      <c r="U66" s="60"/>
      <c r="V66" s="8"/>
      <c r="W66" s="53"/>
      <c r="X66" s="8"/>
      <c r="Y66" s="60"/>
      <c r="Z66" s="60"/>
      <c r="AA66" s="53"/>
      <c r="AB66" s="8"/>
      <c r="AC66" s="53"/>
      <c r="AD66" s="8"/>
      <c r="AE66" s="60"/>
      <c r="AF66" s="8"/>
      <c r="AG66" s="8"/>
      <c r="AH66" s="53"/>
      <c r="AI66" s="8"/>
      <c r="AJ66" s="60"/>
      <c r="AK66" s="8"/>
      <c r="AL66" s="8"/>
      <c r="AM66" s="53"/>
      <c r="AN66" s="8"/>
      <c r="AO66" s="60"/>
      <c r="AP66" s="8"/>
      <c r="AQ66" s="8"/>
      <c r="AR66" s="53"/>
      <c r="AS66" s="8"/>
      <c r="AT66" s="60"/>
      <c r="AU66" s="8"/>
      <c r="AV66" s="8"/>
      <c r="AW66" s="8"/>
    </row>
    <row r="67" spans="1:49" ht="15" customHeight="1" hidden="1">
      <c r="A67" s="8"/>
      <c r="B67" s="55"/>
      <c r="C67" s="56">
        <v>11</v>
      </c>
      <c r="D67" s="57"/>
      <c r="E67" s="57"/>
      <c r="F67" s="57"/>
      <c r="G67" s="57">
        <v>24</v>
      </c>
      <c r="H67" s="65" t="s">
        <v>41</v>
      </c>
      <c r="I67" s="60"/>
      <c r="J67" s="8"/>
      <c r="K67" s="60"/>
      <c r="L67" s="8"/>
      <c r="M67" s="53"/>
      <c r="N67" s="8"/>
      <c r="O67" s="8"/>
      <c r="P67" s="8"/>
      <c r="Q67" s="53"/>
      <c r="R67" s="8"/>
      <c r="S67" s="53"/>
      <c r="T67" s="8"/>
      <c r="U67" s="60"/>
      <c r="V67" s="8"/>
      <c r="W67" s="53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12</v>
      </c>
      <c r="D68" s="57"/>
      <c r="E68" s="57"/>
      <c r="F68" s="57"/>
      <c r="G68" s="57">
        <v>20</v>
      </c>
      <c r="H68" s="59" t="s">
        <v>42</v>
      </c>
      <c r="I68" s="60"/>
      <c r="J68" s="8"/>
      <c r="K68" s="60"/>
      <c r="L68" s="8"/>
      <c r="M68" s="53"/>
      <c r="N68" s="8"/>
      <c r="O68" s="8"/>
      <c r="P68" s="8"/>
      <c r="Q68" s="53"/>
      <c r="R68" s="8"/>
      <c r="S68" s="53"/>
      <c r="T68" s="8"/>
      <c r="U68" s="60"/>
      <c r="V68" s="8"/>
      <c r="W68" s="53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13</v>
      </c>
      <c r="D69" s="57"/>
      <c r="E69" s="57"/>
      <c r="F69" s="57"/>
      <c r="G69" s="57">
        <v>18</v>
      </c>
      <c r="H69" s="59" t="s">
        <v>43</v>
      </c>
      <c r="I69" s="60"/>
      <c r="J69" s="8"/>
      <c r="K69" s="60"/>
      <c r="L69" s="8"/>
      <c r="M69" s="53"/>
      <c r="N69" s="8"/>
      <c r="O69" s="8"/>
      <c r="P69" s="8"/>
      <c r="Q69" s="53"/>
      <c r="R69" s="8"/>
      <c r="S69" s="53"/>
      <c r="T69" s="8"/>
      <c r="U69" s="60"/>
      <c r="V69" s="8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14</v>
      </c>
      <c r="D70" s="57"/>
      <c r="E70" s="57"/>
      <c r="F70" s="57"/>
      <c r="G70" s="57">
        <v>16</v>
      </c>
      <c r="H70" s="59" t="s">
        <v>44</v>
      </c>
      <c r="I70" s="60"/>
      <c r="J70" s="8"/>
      <c r="K70" s="60"/>
      <c r="L70" s="8"/>
      <c r="M70" s="53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15</v>
      </c>
      <c r="D71" s="57"/>
      <c r="E71" s="57"/>
      <c r="F71" s="57"/>
      <c r="G71" s="57">
        <v>14</v>
      </c>
      <c r="H71" s="59" t="s">
        <v>45</v>
      </c>
      <c r="I71" s="60"/>
      <c r="J71" s="8"/>
      <c r="K71" s="60"/>
      <c r="L71" s="8"/>
      <c r="M71" s="53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16</v>
      </c>
      <c r="D72" s="57"/>
      <c r="E72" s="57"/>
      <c r="F72" s="57"/>
      <c r="G72" s="57">
        <v>12</v>
      </c>
      <c r="H72" s="59" t="s">
        <v>46</v>
      </c>
      <c r="I72" s="60"/>
      <c r="J72" s="8"/>
      <c r="K72" s="60"/>
      <c r="L72" s="8"/>
      <c r="M72" s="53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17</v>
      </c>
      <c r="D73" s="57"/>
      <c r="E73" s="57"/>
      <c r="F73" s="57"/>
      <c r="G73" s="57">
        <v>10</v>
      </c>
      <c r="H73" s="59" t="s">
        <v>47</v>
      </c>
      <c r="I73" s="60"/>
      <c r="J73" s="8"/>
      <c r="K73" s="60"/>
      <c r="L73" s="8"/>
      <c r="M73" s="53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18</v>
      </c>
      <c r="D74" s="57"/>
      <c r="E74" s="57"/>
      <c r="F74" s="57"/>
      <c r="G74" s="57">
        <v>9</v>
      </c>
      <c r="H74" s="59" t="s">
        <v>48</v>
      </c>
      <c r="I74" s="60"/>
      <c r="J74" s="8"/>
      <c r="K74" s="60"/>
      <c r="L74" s="8"/>
      <c r="M74" s="53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19</v>
      </c>
      <c r="D75" s="57"/>
      <c r="E75" s="57"/>
      <c r="F75" s="57"/>
      <c r="G75" s="57">
        <v>8</v>
      </c>
      <c r="H75" s="59" t="s">
        <v>49</v>
      </c>
      <c r="I75" s="8"/>
      <c r="J75" s="8"/>
      <c r="K75" s="8"/>
      <c r="L75" s="8"/>
      <c r="M75" s="53"/>
      <c r="N75" s="8"/>
      <c r="O75" s="8"/>
      <c r="P75" s="8"/>
      <c r="Q75" s="53"/>
      <c r="R75" s="8"/>
      <c r="S75" s="53"/>
      <c r="T75" s="8"/>
      <c r="U75" s="8"/>
      <c r="V75" s="8"/>
      <c r="W75" s="53"/>
      <c r="X75" s="8"/>
      <c r="Y75" s="8"/>
      <c r="Z75" s="8"/>
      <c r="AA75" s="53"/>
      <c r="AB75" s="8"/>
      <c r="AC75" s="53"/>
      <c r="AD75" s="8"/>
      <c r="AE75" s="8"/>
      <c r="AF75" s="8"/>
      <c r="AG75" s="8"/>
      <c r="AH75" s="53"/>
      <c r="AI75" s="8"/>
      <c r="AJ75" s="8"/>
      <c r="AK75" s="8"/>
      <c r="AL75" s="8"/>
      <c r="AM75" s="53"/>
      <c r="AN75" s="8"/>
      <c r="AO75" s="8"/>
      <c r="AP75" s="8"/>
      <c r="AQ75" s="8"/>
      <c r="AR75" s="53"/>
      <c r="AS75" s="8"/>
      <c r="AT75" s="8"/>
      <c r="AU75" s="8"/>
      <c r="AV75" s="8"/>
      <c r="AW75" s="8"/>
    </row>
    <row r="76" spans="1:49" ht="15" customHeight="1" hidden="1">
      <c r="A76" s="8"/>
      <c r="B76" s="55"/>
      <c r="C76" s="56">
        <v>20</v>
      </c>
      <c r="D76" s="57"/>
      <c r="E76" s="57"/>
      <c r="F76" s="57"/>
      <c r="G76" s="57">
        <v>7</v>
      </c>
      <c r="H76" s="65" t="s">
        <v>50</v>
      </c>
      <c r="I76" s="8"/>
      <c r="J76" s="8"/>
      <c r="K76" s="8"/>
      <c r="L76" s="8"/>
      <c r="M76" s="53"/>
      <c r="N76" s="8"/>
      <c r="O76" s="8"/>
      <c r="P76" s="8"/>
      <c r="Q76" s="53"/>
      <c r="R76" s="8"/>
      <c r="S76" s="53"/>
      <c r="T76" s="8"/>
      <c r="U76" s="8"/>
      <c r="V76" s="8"/>
      <c r="W76" s="53"/>
      <c r="X76" s="8"/>
      <c r="Y76" s="8"/>
      <c r="Z76" s="8"/>
      <c r="AA76" s="53"/>
      <c r="AB76" s="8"/>
      <c r="AC76" s="53"/>
      <c r="AD76" s="8"/>
      <c r="AE76" s="8"/>
      <c r="AF76" s="8"/>
      <c r="AG76" s="8"/>
      <c r="AH76" s="53"/>
      <c r="AI76" s="8"/>
      <c r="AJ76" s="8"/>
      <c r="AK76" s="8"/>
      <c r="AL76" s="8"/>
      <c r="AM76" s="53"/>
      <c r="AN76" s="8"/>
      <c r="AO76" s="8"/>
      <c r="AP76" s="8"/>
      <c r="AQ76" s="8"/>
      <c r="AR76" s="53"/>
      <c r="AS76" s="8"/>
      <c r="AT76" s="8"/>
      <c r="AU76" s="8"/>
      <c r="AV76" s="8"/>
      <c r="AW76" s="8"/>
    </row>
    <row r="77" spans="1:49" ht="15" customHeight="1" hidden="1">
      <c r="A77" s="8"/>
      <c r="B77" s="55"/>
      <c r="C77" s="56">
        <v>21</v>
      </c>
      <c r="D77" s="57"/>
      <c r="E77" s="57"/>
      <c r="F77" s="57"/>
      <c r="G77" s="57">
        <v>5</v>
      </c>
      <c r="H77" s="58" t="s">
        <v>51</v>
      </c>
      <c r="I77" s="8"/>
      <c r="J77" s="8"/>
      <c r="K77" s="8"/>
      <c r="L77" s="8"/>
      <c r="M77" s="53"/>
      <c r="N77" s="8"/>
      <c r="O77" s="8"/>
      <c r="P77" s="8"/>
      <c r="Q77" s="53"/>
      <c r="R77" s="8"/>
      <c r="S77" s="53"/>
      <c r="T77" s="8"/>
      <c r="U77" s="8"/>
      <c r="V77" s="8"/>
      <c r="W77" s="53"/>
      <c r="X77" s="8"/>
      <c r="Y77" s="8"/>
      <c r="Z77" s="8"/>
      <c r="AA77" s="53"/>
      <c r="AB77" s="8"/>
      <c r="AC77" s="53"/>
      <c r="AD77" s="8"/>
      <c r="AE77" s="8"/>
      <c r="AF77" s="8"/>
      <c r="AG77" s="8"/>
      <c r="AH77" s="53"/>
      <c r="AI77" s="8"/>
      <c r="AJ77" s="8"/>
      <c r="AK77" s="8"/>
      <c r="AL77" s="8"/>
      <c r="AM77" s="53"/>
      <c r="AN77" s="8"/>
      <c r="AO77" s="8"/>
      <c r="AP77" s="8"/>
      <c r="AQ77" s="8"/>
      <c r="AR77" s="53"/>
      <c r="AS77" s="8"/>
      <c r="AT77" s="8"/>
      <c r="AU77" s="8"/>
      <c r="AV77" s="8"/>
      <c r="AW77" s="8"/>
    </row>
    <row r="78" spans="1:49" ht="12.75" customHeight="1" hidden="1">
      <c r="A78" s="8"/>
      <c r="B78" s="8"/>
      <c r="C78" s="64"/>
      <c r="D78" s="7"/>
      <c r="E78" s="7"/>
      <c r="F78" s="64"/>
      <c r="G78" s="64"/>
      <c r="H78" s="52"/>
      <c r="I78" s="8"/>
      <c r="J78" s="8"/>
      <c r="K78" s="8"/>
      <c r="L78" s="8"/>
      <c r="M78" s="53"/>
      <c r="N78" s="8"/>
      <c r="O78" s="8"/>
      <c r="P78" s="8"/>
      <c r="Q78" s="53"/>
      <c r="R78" s="8"/>
      <c r="S78" s="53"/>
      <c r="T78" s="8"/>
      <c r="U78" s="8"/>
      <c r="V78" s="8"/>
      <c r="W78" s="53"/>
      <c r="X78" s="8"/>
      <c r="Y78" s="8"/>
      <c r="Z78" s="8"/>
      <c r="AA78" s="53"/>
      <c r="AB78" s="8"/>
      <c r="AC78" s="53"/>
      <c r="AD78" s="8"/>
      <c r="AE78" s="8"/>
      <c r="AF78" s="8"/>
      <c r="AG78" s="8"/>
      <c r="AH78" s="53"/>
      <c r="AI78" s="8"/>
      <c r="AJ78" s="8"/>
      <c r="AK78" s="8"/>
      <c r="AL78" s="8"/>
      <c r="AM78" s="53"/>
      <c r="AN78" s="8"/>
      <c r="AO78" s="8"/>
      <c r="AP78" s="8"/>
      <c r="AQ78" s="8"/>
      <c r="AR78" s="53"/>
      <c r="AS78" s="8"/>
      <c r="AT78" s="8"/>
      <c r="AU78" s="8"/>
      <c r="AV78" s="8"/>
      <c r="AW78" s="8"/>
    </row>
    <row r="79" spans="1:49" ht="12.75" customHeight="1" hidden="1">
      <c r="A79" s="8"/>
      <c r="B79" s="8"/>
      <c r="C79" s="8"/>
      <c r="D79" s="3"/>
      <c r="E79" s="3"/>
      <c r="F79" s="8"/>
      <c r="G79" s="8"/>
      <c r="H79" s="52"/>
      <c r="I79" s="8"/>
      <c r="J79" s="8"/>
      <c r="K79" s="8"/>
      <c r="L79" s="8"/>
      <c r="M79" s="53"/>
      <c r="N79" s="8"/>
      <c r="O79" s="8"/>
      <c r="P79" s="8"/>
      <c r="Q79" s="53"/>
      <c r="R79" s="8"/>
      <c r="S79" s="53"/>
      <c r="T79" s="8"/>
      <c r="U79" s="8"/>
      <c r="V79" s="8"/>
      <c r="W79" s="53"/>
      <c r="X79" s="8"/>
      <c r="Y79" s="8"/>
      <c r="Z79" s="8"/>
      <c r="AA79" s="53"/>
      <c r="AB79" s="8"/>
      <c r="AC79" s="53"/>
      <c r="AD79" s="8"/>
      <c r="AE79" s="8"/>
      <c r="AF79" s="8"/>
      <c r="AG79" s="8"/>
      <c r="AH79" s="53"/>
      <c r="AI79" s="8"/>
      <c r="AJ79" s="8"/>
      <c r="AK79" s="8"/>
      <c r="AL79" s="8"/>
      <c r="AM79" s="53"/>
      <c r="AN79" s="8"/>
      <c r="AO79" s="8"/>
      <c r="AP79" s="8"/>
      <c r="AQ79" s="8"/>
      <c r="AR79" s="53"/>
      <c r="AS79" s="8"/>
      <c r="AT79" s="8"/>
      <c r="AU79" s="8"/>
      <c r="AV79" s="8"/>
      <c r="AW79" s="8"/>
    </row>
    <row r="80" spans="1:49" ht="12.75" customHeight="1" hidden="1">
      <c r="A80" s="8"/>
      <c r="B80" s="8"/>
      <c r="C80" s="8"/>
      <c r="D80" s="3"/>
      <c r="E80" s="3"/>
      <c r="F80" s="8"/>
      <c r="G80" s="8"/>
      <c r="H80" s="52"/>
      <c r="I80" s="8"/>
      <c r="J80" s="8"/>
      <c r="K80" s="8"/>
      <c r="L80" s="8"/>
      <c r="M80" s="53"/>
      <c r="N80" s="8"/>
      <c r="O80" s="8"/>
      <c r="P80" s="8"/>
      <c r="Q80" s="53"/>
      <c r="R80" s="8"/>
      <c r="S80" s="53"/>
      <c r="T80" s="8"/>
      <c r="U80" s="8"/>
      <c r="V80" s="8"/>
      <c r="W80" s="53"/>
      <c r="X80" s="8"/>
      <c r="Y80" s="8"/>
      <c r="Z80" s="8"/>
      <c r="AA80" s="53"/>
      <c r="AB80" s="8"/>
      <c r="AC80" s="53"/>
      <c r="AD80" s="8"/>
      <c r="AE80" s="8"/>
      <c r="AF80" s="8"/>
      <c r="AG80" s="8"/>
      <c r="AH80" s="53"/>
      <c r="AI80" s="8"/>
      <c r="AJ80" s="8"/>
      <c r="AK80" s="8"/>
      <c r="AL80" s="8"/>
      <c r="AM80" s="53"/>
      <c r="AN80" s="8"/>
      <c r="AO80" s="8"/>
      <c r="AP80" s="8"/>
      <c r="AQ80" s="8"/>
      <c r="AR80" s="53"/>
      <c r="AS80" s="8"/>
      <c r="AT80" s="8"/>
      <c r="AU80" s="8"/>
      <c r="AV80" s="8"/>
      <c r="AW80" s="8"/>
    </row>
    <row r="81" spans="1:49" ht="12.75" customHeight="1" hidden="1">
      <c r="A81" s="8"/>
      <c r="B81" s="8"/>
      <c r="C81" s="8"/>
      <c r="D81" s="3"/>
      <c r="E81" s="3"/>
      <c r="F81" s="8"/>
      <c r="G81" s="8"/>
      <c r="H81" s="52"/>
      <c r="I81" s="8"/>
      <c r="J81" s="8"/>
      <c r="K81" s="8"/>
      <c r="L81" s="8"/>
      <c r="M81" s="53"/>
      <c r="N81" s="8"/>
      <c r="O81" s="8"/>
      <c r="P81" s="8"/>
      <c r="Q81" s="53"/>
      <c r="R81" s="8"/>
      <c r="S81" s="53"/>
      <c r="T81" s="8"/>
      <c r="U81" s="8"/>
      <c r="V81" s="8"/>
      <c r="W81" s="53"/>
      <c r="X81" s="8"/>
      <c r="Y81" s="8"/>
      <c r="Z81" s="8"/>
      <c r="AA81" s="53"/>
      <c r="AB81" s="8"/>
      <c r="AC81" s="53"/>
      <c r="AD81" s="8"/>
      <c r="AE81" s="8"/>
      <c r="AF81" s="8"/>
      <c r="AG81" s="8"/>
      <c r="AH81" s="53"/>
      <c r="AI81" s="8"/>
      <c r="AJ81" s="8"/>
      <c r="AK81" s="8"/>
      <c r="AL81" s="8"/>
      <c r="AM81" s="53"/>
      <c r="AN81" s="8"/>
      <c r="AO81" s="8"/>
      <c r="AP81" s="8"/>
      <c r="AQ81" s="8"/>
      <c r="AR81" s="53"/>
      <c r="AS81" s="8"/>
      <c r="AT81" s="8"/>
      <c r="AU81" s="8"/>
      <c r="AV81" s="8"/>
      <c r="AW81" s="8"/>
    </row>
    <row r="82" spans="1:49" ht="12.75" customHeight="1" hidden="1">
      <c r="A82" s="8"/>
      <c r="B82" s="8"/>
      <c r="C82" s="8"/>
      <c r="D82" s="3"/>
      <c r="E82" s="3"/>
      <c r="F82" s="8"/>
      <c r="G82" s="8"/>
      <c r="H82" s="52"/>
      <c r="I82" s="8"/>
      <c r="J82" s="8"/>
      <c r="K82" s="8"/>
      <c r="L82" s="8"/>
      <c r="M82" s="53"/>
      <c r="N82" s="8"/>
      <c r="O82" s="8"/>
      <c r="P82" s="8"/>
      <c r="Q82" s="53"/>
      <c r="R82" s="8"/>
      <c r="S82" s="53"/>
      <c r="T82" s="8"/>
      <c r="U82" s="8"/>
      <c r="V82" s="8"/>
      <c r="W82" s="53"/>
      <c r="X82" s="8"/>
      <c r="Y82" s="8"/>
      <c r="Z82" s="8"/>
      <c r="AA82" s="53"/>
      <c r="AB82" s="8"/>
      <c r="AC82" s="53"/>
      <c r="AD82" s="8"/>
      <c r="AE82" s="8"/>
      <c r="AF82" s="8"/>
      <c r="AG82" s="8"/>
      <c r="AH82" s="53"/>
      <c r="AI82" s="8"/>
      <c r="AJ82" s="8"/>
      <c r="AK82" s="8"/>
      <c r="AL82" s="8"/>
      <c r="AM82" s="53"/>
      <c r="AN82" s="8"/>
      <c r="AO82" s="8"/>
      <c r="AP82" s="8"/>
      <c r="AQ82" s="8"/>
      <c r="AR82" s="53"/>
      <c r="AS82" s="8"/>
      <c r="AT82" s="8"/>
      <c r="AU82" s="8"/>
      <c r="AV82" s="8"/>
      <c r="AW82" s="8"/>
    </row>
    <row r="83" spans="1:49" ht="12.75" customHeight="1" hidden="1">
      <c r="A83" s="8"/>
      <c r="B83" s="8"/>
      <c r="C83" s="8"/>
      <c r="D83" s="3"/>
      <c r="E83" s="3"/>
      <c r="F83" s="8"/>
      <c r="G83" s="8"/>
      <c r="H83" s="52"/>
      <c r="I83" s="8"/>
      <c r="J83" s="8"/>
      <c r="K83" s="8"/>
      <c r="L83" s="8"/>
      <c r="M83" s="53"/>
      <c r="N83" s="8"/>
      <c r="O83" s="8"/>
      <c r="P83" s="8"/>
      <c r="Q83" s="53"/>
      <c r="R83" s="8"/>
      <c r="S83" s="53"/>
      <c r="T83" s="8"/>
      <c r="U83" s="8"/>
      <c r="V83" s="8"/>
      <c r="W83" s="53"/>
      <c r="X83" s="8"/>
      <c r="Y83" s="8"/>
      <c r="Z83" s="8"/>
      <c r="AA83" s="53"/>
      <c r="AB83" s="8"/>
      <c r="AC83" s="53"/>
      <c r="AD83" s="8"/>
      <c r="AE83" s="8"/>
      <c r="AF83" s="8"/>
      <c r="AG83" s="8"/>
      <c r="AH83" s="53"/>
      <c r="AI83" s="8"/>
      <c r="AJ83" s="8"/>
      <c r="AK83" s="8"/>
      <c r="AL83" s="8"/>
      <c r="AM83" s="53"/>
      <c r="AN83" s="8"/>
      <c r="AO83" s="8"/>
      <c r="AP83" s="8"/>
      <c r="AQ83" s="8"/>
      <c r="AR83" s="53"/>
      <c r="AS83" s="8"/>
      <c r="AT83" s="8"/>
      <c r="AU83" s="8"/>
      <c r="AV83" s="8"/>
      <c r="AW83" s="8"/>
    </row>
    <row r="84" spans="1:49" ht="12.75" customHeight="1" hidden="1">
      <c r="A84" s="8"/>
      <c r="B84" s="8"/>
      <c r="C84" s="8"/>
      <c r="D84" s="3"/>
      <c r="E84" s="3"/>
      <c r="F84" s="8"/>
      <c r="G84" s="8"/>
      <c r="H84" s="52"/>
      <c r="I84" s="8"/>
      <c r="J84" s="8"/>
      <c r="K84" s="8"/>
      <c r="L84" s="8"/>
      <c r="M84" s="53"/>
      <c r="N84" s="8"/>
      <c r="O84" s="8"/>
      <c r="P84" s="8"/>
      <c r="Q84" s="53"/>
      <c r="R84" s="8"/>
      <c r="S84" s="53"/>
      <c r="T84" s="8"/>
      <c r="U84" s="8"/>
      <c r="V84" s="8"/>
      <c r="W84" s="53"/>
      <c r="X84" s="8"/>
      <c r="Y84" s="8"/>
      <c r="Z84" s="8"/>
      <c r="AA84" s="53"/>
      <c r="AB84" s="8"/>
      <c r="AC84" s="53"/>
      <c r="AD84" s="8"/>
      <c r="AE84" s="8"/>
      <c r="AF84" s="8"/>
      <c r="AG84" s="8"/>
      <c r="AH84" s="53"/>
      <c r="AI84" s="8"/>
      <c r="AJ84" s="8"/>
      <c r="AK84" s="8"/>
      <c r="AL84" s="8"/>
      <c r="AM84" s="53"/>
      <c r="AN84" s="8"/>
      <c r="AO84" s="8"/>
      <c r="AP84" s="8"/>
      <c r="AQ84" s="8"/>
      <c r="AR84" s="53"/>
      <c r="AS84" s="8"/>
      <c r="AT84" s="8"/>
      <c r="AU84" s="8"/>
      <c r="AV84" s="8"/>
      <c r="AW84" s="8"/>
    </row>
    <row r="85" spans="1:49" ht="12.75" customHeight="1" hidden="1">
      <c r="A85" s="8"/>
      <c r="B85" s="8"/>
      <c r="C85" s="8"/>
      <c r="D85" s="3"/>
      <c r="E85" s="3"/>
      <c r="F85" s="8"/>
      <c r="G85" s="8"/>
      <c r="H85" s="52"/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2.75" customHeight="1" hidden="1">
      <c r="A86" s="8"/>
      <c r="B86" s="8"/>
      <c r="C86" s="8"/>
      <c r="D86" s="3"/>
      <c r="E86" s="3"/>
      <c r="F86" s="8"/>
      <c r="G86" s="8"/>
      <c r="H86" s="52"/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2.75" customHeight="1" hidden="1">
      <c r="A87" s="8"/>
      <c r="B87" s="8"/>
      <c r="C87" s="8"/>
      <c r="D87" s="3"/>
      <c r="E87" s="3"/>
      <c r="F87" s="8"/>
      <c r="G87" s="8"/>
      <c r="H87" s="52"/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  <row r="88" spans="1:49" ht="12.75" customHeight="1">
      <c r="A88" s="8"/>
      <c r="B88" s="8"/>
      <c r="C88" s="8"/>
      <c r="D88" s="3"/>
      <c r="E88" s="3"/>
      <c r="F88" s="8"/>
      <c r="G88" s="8"/>
      <c r="H88" s="52"/>
      <c r="I88" s="8"/>
      <c r="J88" s="8"/>
      <c r="K88" s="8"/>
      <c r="L88" s="8"/>
      <c r="M88" s="53"/>
      <c r="N88" s="8"/>
      <c r="O88" s="8"/>
      <c r="P88" s="8"/>
      <c r="Q88" s="53"/>
      <c r="R88" s="8"/>
      <c r="S88" s="53"/>
      <c r="T88" s="8"/>
      <c r="U88" s="8"/>
      <c r="V88" s="8"/>
      <c r="W88" s="53"/>
      <c r="X88" s="8"/>
      <c r="Y88" s="8"/>
      <c r="Z88" s="8"/>
      <c r="AA88" s="53"/>
      <c r="AB88" s="8"/>
      <c r="AC88" s="53"/>
      <c r="AD88" s="8"/>
      <c r="AE88" s="8"/>
      <c r="AF88" s="8"/>
      <c r="AG88" s="8"/>
      <c r="AH88" s="53"/>
      <c r="AI88" s="8"/>
      <c r="AJ88" s="8"/>
      <c r="AK88" s="8"/>
      <c r="AL88" s="8"/>
      <c r="AM88" s="53"/>
      <c r="AN88" s="8"/>
      <c r="AO88" s="8"/>
      <c r="AP88" s="8"/>
      <c r="AQ88" s="8"/>
      <c r="AR88" s="53"/>
      <c r="AS88" s="8"/>
      <c r="AT88" s="8"/>
      <c r="AU88" s="8"/>
      <c r="AV88" s="8"/>
      <c r="AW88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W88"/>
  <sheetViews>
    <sheetView showGridLines="0" workbookViewId="0" topLeftCell="A1">
      <selection activeCell="AV1" sqref="AV1:AV16384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4.398437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3.69921875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5976562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3.59765625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398437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6992187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53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96</v>
      </c>
      <c r="C5" s="40"/>
      <c r="D5" s="41">
        <f aca="true" t="shared" si="0" ref="D5:D16">(COUNTIF(J5,"=10"))+(COUNTIF(O5,"=10"))+(COUNTIF(T5,"=10"))+(COUNTIF(Y5,"=10"))+(COUNTIF(AD5,"=10"))+(COUNTIF(AI5,"=10"))+(COUNTIF(AN5,"=10"))+COUNTIF(AS5,"=10")</f>
        <v>7</v>
      </c>
      <c r="E5" s="42"/>
      <c r="F5" s="43">
        <f>G5-SMALL((L5,Q5,V5,AA5,AK5,AP5,AF5,AU5),1)</f>
        <v>405</v>
      </c>
      <c r="G5" s="44">
        <f aca="true" t="shared" si="1" ref="G5:G16">L5+Q5+V5+AA5+AK5+AP5+AF5+AU5</f>
        <v>405</v>
      </c>
      <c r="H5" s="45">
        <f aca="true" t="shared" si="2" ref="H5:H16">LOOKUP(I5,$C$56:$C$77,$G$56:$G$77)</f>
        <v>50</v>
      </c>
      <c r="I5" s="46">
        <v>1</v>
      </c>
      <c r="J5" s="47">
        <f aca="true" t="shared" si="3" ref="J5:J16">LOOKUP(K5,$U$57:$U$58,$V$57:$V$58)</f>
        <v>10</v>
      </c>
      <c r="K5" s="46">
        <v>1</v>
      </c>
      <c r="L5" s="48">
        <f aca="true" t="shared" si="4" ref="L5:L16">H5+J5</f>
        <v>60</v>
      </c>
      <c r="M5" s="45">
        <f aca="true" t="shared" si="5" ref="M5:M16">LOOKUP(N5,$C$56:$C$77,$G$56:$G$77)</f>
        <v>45</v>
      </c>
      <c r="N5" s="46">
        <v>2</v>
      </c>
      <c r="O5" s="47">
        <f aca="true" t="shared" si="6" ref="O5:O16">LOOKUP(P5,$U$57:$U$58,$V$57:$V$58)</f>
        <v>10</v>
      </c>
      <c r="P5" s="46">
        <v>1</v>
      </c>
      <c r="Q5" s="48">
        <f aca="true" t="shared" si="7" ref="Q5:Q16">M5+O5</f>
        <v>55</v>
      </c>
      <c r="R5" s="45">
        <f aca="true" t="shared" si="8" ref="R5:R16">LOOKUP(S5,$C$56:$C$77,$G$56:$G$77)</f>
        <v>50</v>
      </c>
      <c r="S5" s="46">
        <v>1</v>
      </c>
      <c r="T5" s="47">
        <f aca="true" t="shared" si="9" ref="T5:T16">LOOKUP(U5,$U$57:$U$58,$V$57:$V$58)</f>
        <v>10</v>
      </c>
      <c r="U5" s="46">
        <v>1</v>
      </c>
      <c r="V5" s="48">
        <f aca="true" t="shared" si="10" ref="V5:V16">R5+T5</f>
        <v>60</v>
      </c>
      <c r="W5" s="45">
        <f aca="true" t="shared" si="11" ref="W5:W16">LOOKUP(X5,$C$56:$C$77,$G$56:$G$77)</f>
        <v>40</v>
      </c>
      <c r="X5" s="46">
        <v>3</v>
      </c>
      <c r="Y5" s="47">
        <f aca="true" t="shared" si="12" ref="Y5:Y16">LOOKUP(Z5,$U$57:$U$58,$V$57:$V$58)</f>
        <v>10</v>
      </c>
      <c r="Z5" s="46">
        <v>1</v>
      </c>
      <c r="AA5" s="48">
        <f aca="true" t="shared" si="13" ref="AA5:AA16">W5+Y5</f>
        <v>50</v>
      </c>
      <c r="AB5" s="45">
        <f aca="true" t="shared" si="14" ref="AB5:AB16">LOOKUP(AC5,$C$56:$C$77,$G$56:$G$77)</f>
        <v>50</v>
      </c>
      <c r="AC5" s="46">
        <v>1</v>
      </c>
      <c r="AD5" s="47">
        <f aca="true" t="shared" si="15" ref="AD5:AD16">LOOKUP(AE5,$U$57:$U$58,$V$57:$V$58)</f>
        <v>10</v>
      </c>
      <c r="AE5" s="46">
        <v>1</v>
      </c>
      <c r="AF5" s="48">
        <f aca="true" t="shared" si="16" ref="AF5:AF16">AB5+AD5</f>
        <v>60</v>
      </c>
      <c r="AG5" s="45">
        <f aca="true" t="shared" si="17" ref="AG5:AG16">LOOKUP(AH5,$C$56:$C$77,$G$56:$G$77)</f>
        <v>50</v>
      </c>
      <c r="AH5" s="46">
        <v>1</v>
      </c>
      <c r="AI5" s="47">
        <f aca="true" t="shared" si="18" ref="AI5:AI16">LOOKUP(AJ5,$U$57:$U$58,$V$57:$V$58)</f>
        <v>10</v>
      </c>
      <c r="AJ5" s="46">
        <v>1</v>
      </c>
      <c r="AK5" s="48">
        <f aca="true" t="shared" si="19" ref="AK5:AK16">AG5+AI5</f>
        <v>60</v>
      </c>
      <c r="AL5" s="45">
        <f aca="true" t="shared" si="20" ref="AL5:AL16">LOOKUP(AM5,$C$56:$C$77,$G$56:$G$77)</f>
        <v>50</v>
      </c>
      <c r="AM5" s="46">
        <v>1</v>
      </c>
      <c r="AN5" s="47">
        <f aca="true" t="shared" si="21" ref="AN5:AN16">LOOKUP(AO5,$U$57:$U$58,$V$57:$V$58)</f>
        <v>10</v>
      </c>
      <c r="AO5" s="46">
        <v>1</v>
      </c>
      <c r="AP5" s="48">
        <f aca="true" t="shared" si="22" ref="AP5:AP16">AL5+AN5</f>
        <v>60</v>
      </c>
      <c r="AQ5" s="45">
        <f aca="true" t="shared" si="23" ref="AQ5:AQ16">LOOKUP(AR5,$C$56:$C$77,$G$56:$G$77)</f>
        <v>0</v>
      </c>
      <c r="AR5" s="46"/>
      <c r="AS5" s="47">
        <f aca="true" t="shared" si="24" ref="AS5:AS16">LOOKUP(AT5,$U$57:$U$58,$V$57:$V$58)</f>
        <v>0</v>
      </c>
      <c r="AT5" s="46"/>
      <c r="AU5" s="48">
        <f aca="true" t="shared" si="25" ref="AU5:AU16">AQ5+AS5</f>
        <v>0</v>
      </c>
      <c r="AV5" s="84">
        <f>SUM(J5+O5+T5+Y5+AD5+AI5+AN5+AS5)</f>
        <v>70</v>
      </c>
      <c r="AW5" s="8"/>
    </row>
    <row r="6" spans="1:49" ht="15.75">
      <c r="A6" s="83">
        <f aca="true" t="shared" si="26" ref="A6:A16">SUM(1+A5)</f>
        <v>2</v>
      </c>
      <c r="B6" s="82" t="s">
        <v>110</v>
      </c>
      <c r="C6" s="40"/>
      <c r="D6" s="41">
        <f t="shared" si="0"/>
        <v>8</v>
      </c>
      <c r="E6" s="42"/>
      <c r="F6" s="43">
        <f>G6-SMALL((L6,Q6,V6,AA6,AK6,AP6,AF6,AU6),1)</f>
        <v>380</v>
      </c>
      <c r="G6" s="44">
        <f t="shared" si="1"/>
        <v>428</v>
      </c>
      <c r="H6" s="45">
        <f t="shared" si="2"/>
        <v>45</v>
      </c>
      <c r="I6" s="46">
        <v>2</v>
      </c>
      <c r="J6" s="47">
        <f t="shared" si="3"/>
        <v>10</v>
      </c>
      <c r="K6" s="46">
        <v>1</v>
      </c>
      <c r="L6" s="48">
        <f t="shared" si="4"/>
        <v>55</v>
      </c>
      <c r="M6" s="45">
        <f t="shared" si="5"/>
        <v>40</v>
      </c>
      <c r="N6" s="46">
        <v>3</v>
      </c>
      <c r="O6" s="47">
        <f t="shared" si="6"/>
        <v>10</v>
      </c>
      <c r="P6" s="46">
        <v>1</v>
      </c>
      <c r="Q6" s="48">
        <f t="shared" si="7"/>
        <v>50</v>
      </c>
      <c r="R6" s="45">
        <f t="shared" si="8"/>
        <v>45</v>
      </c>
      <c r="S6" s="46">
        <v>2</v>
      </c>
      <c r="T6" s="47">
        <f t="shared" si="9"/>
        <v>10</v>
      </c>
      <c r="U6" s="46">
        <v>1</v>
      </c>
      <c r="V6" s="48">
        <f t="shared" si="10"/>
        <v>55</v>
      </c>
      <c r="W6" s="45">
        <f t="shared" si="11"/>
        <v>50</v>
      </c>
      <c r="X6" s="46">
        <v>1</v>
      </c>
      <c r="Y6" s="47">
        <f t="shared" si="12"/>
        <v>10</v>
      </c>
      <c r="Z6" s="46">
        <v>1</v>
      </c>
      <c r="AA6" s="48">
        <f t="shared" si="13"/>
        <v>60</v>
      </c>
      <c r="AB6" s="45">
        <f t="shared" si="14"/>
        <v>38</v>
      </c>
      <c r="AC6" s="46">
        <v>4</v>
      </c>
      <c r="AD6" s="47">
        <f t="shared" si="15"/>
        <v>10</v>
      </c>
      <c r="AE6" s="46">
        <v>1</v>
      </c>
      <c r="AF6" s="48">
        <f t="shared" si="16"/>
        <v>48</v>
      </c>
      <c r="AG6" s="45">
        <f t="shared" si="17"/>
        <v>45</v>
      </c>
      <c r="AH6" s="46">
        <v>2</v>
      </c>
      <c r="AI6" s="47">
        <f t="shared" si="18"/>
        <v>10</v>
      </c>
      <c r="AJ6" s="46">
        <v>1</v>
      </c>
      <c r="AK6" s="48">
        <f t="shared" si="19"/>
        <v>55</v>
      </c>
      <c r="AL6" s="45">
        <f t="shared" si="20"/>
        <v>40</v>
      </c>
      <c r="AM6" s="46">
        <v>3</v>
      </c>
      <c r="AN6" s="47">
        <f t="shared" si="21"/>
        <v>10</v>
      </c>
      <c r="AO6" s="46">
        <v>1</v>
      </c>
      <c r="AP6" s="48">
        <f t="shared" si="22"/>
        <v>50</v>
      </c>
      <c r="AQ6" s="45">
        <f t="shared" si="23"/>
        <v>45</v>
      </c>
      <c r="AR6" s="46">
        <v>2</v>
      </c>
      <c r="AS6" s="47">
        <f t="shared" si="24"/>
        <v>10</v>
      </c>
      <c r="AT6" s="46">
        <v>1</v>
      </c>
      <c r="AU6" s="48">
        <f t="shared" si="25"/>
        <v>55</v>
      </c>
      <c r="AV6" s="84">
        <f>SUM(J6+O6+T6+Y6+AD6+AI6+AN6+AS6)</f>
        <v>80</v>
      </c>
      <c r="AW6" s="8"/>
    </row>
    <row r="7" spans="1:49" ht="15.75">
      <c r="A7" s="83">
        <f t="shared" si="26"/>
        <v>3</v>
      </c>
      <c r="B7" s="82" t="s">
        <v>99</v>
      </c>
      <c r="C7" s="40"/>
      <c r="D7" s="41">
        <f t="shared" si="0"/>
        <v>8</v>
      </c>
      <c r="E7" s="42"/>
      <c r="F7" s="43">
        <f>G7-SMALL((L7,Q7,V7,AA7,AK7,AP7,AF7,AU7),1)</f>
        <v>352</v>
      </c>
      <c r="G7" s="44">
        <f t="shared" si="1"/>
        <v>398</v>
      </c>
      <c r="H7" s="45">
        <f t="shared" si="2"/>
        <v>40</v>
      </c>
      <c r="I7" s="46">
        <v>3</v>
      </c>
      <c r="J7" s="47">
        <f t="shared" si="3"/>
        <v>10</v>
      </c>
      <c r="K7" s="46">
        <v>1</v>
      </c>
      <c r="L7" s="48">
        <f t="shared" si="4"/>
        <v>50</v>
      </c>
      <c r="M7" s="45">
        <f t="shared" si="5"/>
        <v>38</v>
      </c>
      <c r="N7" s="46">
        <v>4</v>
      </c>
      <c r="O7" s="47">
        <f t="shared" si="6"/>
        <v>10</v>
      </c>
      <c r="P7" s="46">
        <v>1</v>
      </c>
      <c r="Q7" s="48">
        <f t="shared" si="7"/>
        <v>48</v>
      </c>
      <c r="R7" s="45">
        <f t="shared" si="8"/>
        <v>38</v>
      </c>
      <c r="S7" s="46">
        <v>4</v>
      </c>
      <c r="T7" s="47">
        <f t="shared" si="9"/>
        <v>10</v>
      </c>
      <c r="U7" s="46">
        <v>1</v>
      </c>
      <c r="V7" s="48">
        <f t="shared" si="10"/>
        <v>48</v>
      </c>
      <c r="W7" s="45">
        <f t="shared" si="11"/>
        <v>45</v>
      </c>
      <c r="X7" s="46">
        <v>2</v>
      </c>
      <c r="Y7" s="47">
        <f t="shared" si="12"/>
        <v>10</v>
      </c>
      <c r="Z7" s="46">
        <v>1</v>
      </c>
      <c r="AA7" s="48">
        <f t="shared" si="13"/>
        <v>55</v>
      </c>
      <c r="AB7" s="45">
        <f t="shared" si="14"/>
        <v>45</v>
      </c>
      <c r="AC7" s="46">
        <v>2</v>
      </c>
      <c r="AD7" s="47">
        <f t="shared" si="15"/>
        <v>10</v>
      </c>
      <c r="AE7" s="46">
        <v>1</v>
      </c>
      <c r="AF7" s="48">
        <f t="shared" si="16"/>
        <v>55</v>
      </c>
      <c r="AG7" s="45">
        <f t="shared" si="17"/>
        <v>36</v>
      </c>
      <c r="AH7" s="46">
        <v>5</v>
      </c>
      <c r="AI7" s="47">
        <f t="shared" si="18"/>
        <v>10</v>
      </c>
      <c r="AJ7" s="46">
        <v>1</v>
      </c>
      <c r="AK7" s="48">
        <f t="shared" si="19"/>
        <v>46</v>
      </c>
      <c r="AL7" s="45">
        <f t="shared" si="20"/>
        <v>36</v>
      </c>
      <c r="AM7" s="46">
        <v>5</v>
      </c>
      <c r="AN7" s="47">
        <f t="shared" si="21"/>
        <v>10</v>
      </c>
      <c r="AO7" s="46">
        <v>1</v>
      </c>
      <c r="AP7" s="48">
        <f t="shared" si="22"/>
        <v>46</v>
      </c>
      <c r="AQ7" s="45">
        <f t="shared" si="23"/>
        <v>40</v>
      </c>
      <c r="AR7" s="46">
        <v>3</v>
      </c>
      <c r="AS7" s="47">
        <f t="shared" si="24"/>
        <v>10</v>
      </c>
      <c r="AT7" s="46">
        <v>1</v>
      </c>
      <c r="AU7" s="48">
        <f t="shared" si="25"/>
        <v>50</v>
      </c>
      <c r="AV7" s="84">
        <f>SUM(J7+O7+T7+Y7+AD7+AI7+AN7+AS7)</f>
        <v>80</v>
      </c>
      <c r="AW7" s="8"/>
    </row>
    <row r="8" spans="1:49" ht="15.75">
      <c r="A8" s="38">
        <f t="shared" si="26"/>
        <v>4</v>
      </c>
      <c r="B8" s="82" t="s">
        <v>106</v>
      </c>
      <c r="C8" s="40"/>
      <c r="D8" s="41">
        <f t="shared" si="0"/>
        <v>7</v>
      </c>
      <c r="E8" s="42"/>
      <c r="F8" s="43">
        <f>G8-SMALL((L8,Q8,V8,AA8,AK8,AP8,AF8,AU8),1)</f>
        <v>344</v>
      </c>
      <c r="G8" s="44">
        <f t="shared" si="1"/>
        <v>344</v>
      </c>
      <c r="H8" s="45">
        <f t="shared" si="2"/>
        <v>38</v>
      </c>
      <c r="I8" s="46">
        <v>4</v>
      </c>
      <c r="J8" s="47">
        <f t="shared" si="3"/>
        <v>10</v>
      </c>
      <c r="K8" s="46">
        <v>1</v>
      </c>
      <c r="L8" s="48">
        <f t="shared" si="4"/>
        <v>48</v>
      </c>
      <c r="M8" s="45">
        <f t="shared" si="5"/>
        <v>36</v>
      </c>
      <c r="N8" s="46">
        <v>5</v>
      </c>
      <c r="O8" s="47">
        <f t="shared" si="6"/>
        <v>10</v>
      </c>
      <c r="P8" s="46">
        <v>1</v>
      </c>
      <c r="Q8" s="48">
        <f t="shared" si="7"/>
        <v>46</v>
      </c>
      <c r="R8" s="45">
        <f t="shared" si="8"/>
        <v>40</v>
      </c>
      <c r="S8" s="46">
        <v>3</v>
      </c>
      <c r="T8" s="47">
        <f t="shared" si="9"/>
        <v>10</v>
      </c>
      <c r="U8" s="46">
        <v>1</v>
      </c>
      <c r="V8" s="48">
        <f t="shared" si="10"/>
        <v>50</v>
      </c>
      <c r="W8" s="45">
        <f t="shared" si="11"/>
        <v>38</v>
      </c>
      <c r="X8" s="46">
        <v>4</v>
      </c>
      <c r="Y8" s="47">
        <f t="shared" si="12"/>
        <v>10</v>
      </c>
      <c r="Z8" s="46">
        <v>1</v>
      </c>
      <c r="AA8" s="48">
        <f t="shared" si="13"/>
        <v>48</v>
      </c>
      <c r="AB8" s="45">
        <f t="shared" si="14"/>
        <v>0</v>
      </c>
      <c r="AC8" s="46"/>
      <c r="AD8" s="47">
        <f t="shared" si="15"/>
        <v>0</v>
      </c>
      <c r="AE8" s="46"/>
      <c r="AF8" s="48">
        <f t="shared" si="16"/>
        <v>0</v>
      </c>
      <c r="AG8" s="45">
        <f t="shared" si="17"/>
        <v>38</v>
      </c>
      <c r="AH8" s="46">
        <v>4</v>
      </c>
      <c r="AI8" s="47">
        <f t="shared" si="18"/>
        <v>10</v>
      </c>
      <c r="AJ8" s="46">
        <v>1</v>
      </c>
      <c r="AK8" s="48">
        <f t="shared" si="19"/>
        <v>48</v>
      </c>
      <c r="AL8" s="45">
        <f t="shared" si="20"/>
        <v>34</v>
      </c>
      <c r="AM8" s="46">
        <v>6</v>
      </c>
      <c r="AN8" s="47">
        <f t="shared" si="21"/>
        <v>10</v>
      </c>
      <c r="AO8" s="46">
        <v>1</v>
      </c>
      <c r="AP8" s="48">
        <f t="shared" si="22"/>
        <v>44</v>
      </c>
      <c r="AQ8" s="45">
        <f t="shared" si="23"/>
        <v>50</v>
      </c>
      <c r="AR8" s="46">
        <v>1</v>
      </c>
      <c r="AS8" s="47">
        <f t="shared" si="24"/>
        <v>10</v>
      </c>
      <c r="AT8" s="46">
        <v>1</v>
      </c>
      <c r="AU8" s="48">
        <f t="shared" si="25"/>
        <v>60</v>
      </c>
      <c r="AV8" s="84">
        <f>SUM(J8+O8+T8+Y8+AD8+AI8+AN8+AS8)</f>
        <v>70</v>
      </c>
      <c r="AW8" s="8"/>
    </row>
    <row r="9" spans="1:49" ht="15.75">
      <c r="A9" s="38">
        <f t="shared" si="26"/>
        <v>5</v>
      </c>
      <c r="B9" s="82" t="s">
        <v>145</v>
      </c>
      <c r="C9" s="40"/>
      <c r="D9" s="41">
        <f t="shared" si="0"/>
        <v>8</v>
      </c>
      <c r="E9" s="42"/>
      <c r="F9" s="43">
        <f>G9-SMALL((L9,Q9,V9,AA9,AK9,AP9,AF9,AU9),1)</f>
        <v>318</v>
      </c>
      <c r="G9" s="44">
        <f t="shared" si="1"/>
        <v>358</v>
      </c>
      <c r="H9" s="45">
        <f t="shared" si="2"/>
        <v>30</v>
      </c>
      <c r="I9" s="46">
        <v>8</v>
      </c>
      <c r="J9" s="47">
        <f t="shared" si="3"/>
        <v>10</v>
      </c>
      <c r="K9" s="46">
        <v>1</v>
      </c>
      <c r="L9" s="48">
        <f t="shared" si="4"/>
        <v>40</v>
      </c>
      <c r="M9" s="45">
        <f t="shared" si="5"/>
        <v>30</v>
      </c>
      <c r="N9" s="46">
        <v>8</v>
      </c>
      <c r="O9" s="47">
        <f t="shared" si="6"/>
        <v>10</v>
      </c>
      <c r="P9" s="46">
        <v>1</v>
      </c>
      <c r="Q9" s="48">
        <f t="shared" si="7"/>
        <v>40</v>
      </c>
      <c r="R9" s="45">
        <f t="shared" si="8"/>
        <v>32</v>
      </c>
      <c r="S9" s="46">
        <v>7</v>
      </c>
      <c r="T9" s="47">
        <f t="shared" si="9"/>
        <v>10</v>
      </c>
      <c r="U9" s="46">
        <v>1</v>
      </c>
      <c r="V9" s="48">
        <f t="shared" si="10"/>
        <v>42</v>
      </c>
      <c r="W9" s="45">
        <f t="shared" si="11"/>
        <v>36</v>
      </c>
      <c r="X9" s="46">
        <v>5</v>
      </c>
      <c r="Y9" s="47">
        <f t="shared" si="12"/>
        <v>10</v>
      </c>
      <c r="Z9" s="46">
        <v>1</v>
      </c>
      <c r="AA9" s="48">
        <f t="shared" si="13"/>
        <v>46</v>
      </c>
      <c r="AB9" s="45">
        <f t="shared" si="14"/>
        <v>40</v>
      </c>
      <c r="AC9" s="46">
        <v>3</v>
      </c>
      <c r="AD9" s="47">
        <f t="shared" si="15"/>
        <v>10</v>
      </c>
      <c r="AE9" s="46">
        <v>1</v>
      </c>
      <c r="AF9" s="48">
        <f t="shared" si="16"/>
        <v>50</v>
      </c>
      <c r="AG9" s="45">
        <f t="shared" si="17"/>
        <v>34</v>
      </c>
      <c r="AH9" s="46">
        <v>6</v>
      </c>
      <c r="AI9" s="47">
        <f t="shared" si="18"/>
        <v>10</v>
      </c>
      <c r="AJ9" s="46">
        <v>1</v>
      </c>
      <c r="AK9" s="48">
        <f t="shared" si="19"/>
        <v>44</v>
      </c>
      <c r="AL9" s="45">
        <f t="shared" si="20"/>
        <v>38</v>
      </c>
      <c r="AM9" s="46">
        <v>4</v>
      </c>
      <c r="AN9" s="47">
        <f t="shared" si="21"/>
        <v>10</v>
      </c>
      <c r="AO9" s="46">
        <v>1</v>
      </c>
      <c r="AP9" s="48">
        <f t="shared" si="22"/>
        <v>48</v>
      </c>
      <c r="AQ9" s="45">
        <f t="shared" si="23"/>
        <v>38</v>
      </c>
      <c r="AR9" s="46">
        <v>4</v>
      </c>
      <c r="AS9" s="47">
        <f t="shared" si="24"/>
        <v>10</v>
      </c>
      <c r="AT9" s="46">
        <v>1</v>
      </c>
      <c r="AU9" s="48">
        <f t="shared" si="25"/>
        <v>48</v>
      </c>
      <c r="AV9" s="84">
        <f>SUM(J9+O9+T9+Y9+AD9+AI9+AN9+AS9)</f>
        <v>80</v>
      </c>
      <c r="AW9" s="8"/>
    </row>
    <row r="10" spans="1:49" ht="15.75">
      <c r="A10" s="38">
        <f t="shared" si="26"/>
        <v>6</v>
      </c>
      <c r="B10" s="82" t="s">
        <v>109</v>
      </c>
      <c r="C10" s="40"/>
      <c r="D10" s="41">
        <f t="shared" si="0"/>
        <v>7</v>
      </c>
      <c r="E10" s="42"/>
      <c r="F10" s="43">
        <f>G10-SMALL((L10,Q10,V10,AA10,AK10,AP10,AF10,AU10),1)</f>
        <v>300</v>
      </c>
      <c r="G10" s="44">
        <f t="shared" si="1"/>
        <v>300</v>
      </c>
      <c r="H10" s="45">
        <f t="shared" si="2"/>
        <v>34</v>
      </c>
      <c r="I10" s="46">
        <v>6</v>
      </c>
      <c r="J10" s="47">
        <f t="shared" si="3"/>
        <v>10</v>
      </c>
      <c r="K10" s="46">
        <v>1</v>
      </c>
      <c r="L10" s="48">
        <f t="shared" si="4"/>
        <v>44</v>
      </c>
      <c r="M10" s="45">
        <f t="shared" si="5"/>
        <v>34</v>
      </c>
      <c r="N10" s="46">
        <v>6</v>
      </c>
      <c r="O10" s="47">
        <f t="shared" si="6"/>
        <v>10</v>
      </c>
      <c r="P10" s="46">
        <v>1</v>
      </c>
      <c r="Q10" s="48">
        <f t="shared" si="7"/>
        <v>44</v>
      </c>
      <c r="R10" s="45">
        <f t="shared" si="8"/>
        <v>34</v>
      </c>
      <c r="S10" s="46">
        <v>6</v>
      </c>
      <c r="T10" s="47">
        <f t="shared" si="9"/>
        <v>10</v>
      </c>
      <c r="U10" s="46">
        <v>1</v>
      </c>
      <c r="V10" s="48">
        <f t="shared" si="10"/>
        <v>44</v>
      </c>
      <c r="W10" s="45">
        <f t="shared" si="11"/>
        <v>32</v>
      </c>
      <c r="X10" s="46">
        <v>7</v>
      </c>
      <c r="Y10" s="47">
        <f t="shared" si="12"/>
        <v>10</v>
      </c>
      <c r="Z10" s="46">
        <v>1</v>
      </c>
      <c r="AA10" s="48">
        <f t="shared" si="13"/>
        <v>42</v>
      </c>
      <c r="AB10" s="45">
        <f t="shared" si="14"/>
        <v>36</v>
      </c>
      <c r="AC10" s="46">
        <v>5</v>
      </c>
      <c r="AD10" s="47">
        <f t="shared" si="15"/>
        <v>10</v>
      </c>
      <c r="AE10" s="46">
        <v>1</v>
      </c>
      <c r="AF10" s="48">
        <f t="shared" si="16"/>
        <v>46</v>
      </c>
      <c r="AG10" s="45">
        <f t="shared" si="17"/>
        <v>30</v>
      </c>
      <c r="AH10" s="46">
        <v>8</v>
      </c>
      <c r="AI10" s="47">
        <f t="shared" si="18"/>
        <v>10</v>
      </c>
      <c r="AJ10" s="46">
        <v>1</v>
      </c>
      <c r="AK10" s="48">
        <f t="shared" si="19"/>
        <v>40</v>
      </c>
      <c r="AL10" s="45">
        <f t="shared" si="20"/>
        <v>30</v>
      </c>
      <c r="AM10" s="46">
        <v>8</v>
      </c>
      <c r="AN10" s="47">
        <f t="shared" si="21"/>
        <v>10</v>
      </c>
      <c r="AO10" s="46">
        <v>1</v>
      </c>
      <c r="AP10" s="48">
        <f t="shared" si="22"/>
        <v>40</v>
      </c>
      <c r="AQ10" s="45">
        <f t="shared" si="23"/>
        <v>0</v>
      </c>
      <c r="AR10" s="46"/>
      <c r="AS10" s="47">
        <f t="shared" si="24"/>
        <v>0</v>
      </c>
      <c r="AT10" s="46"/>
      <c r="AU10" s="48">
        <f t="shared" si="25"/>
        <v>0</v>
      </c>
      <c r="AV10" s="84">
        <f>SUM(J10+O10+T10+Y10+AD10+AI10+AN10+AS10)</f>
        <v>70</v>
      </c>
      <c r="AW10" s="8"/>
    </row>
    <row r="11" spans="1:49" ht="15.75">
      <c r="A11" s="38">
        <f t="shared" si="26"/>
        <v>7</v>
      </c>
      <c r="B11" s="39" t="s">
        <v>195</v>
      </c>
      <c r="C11" s="40"/>
      <c r="D11" s="41">
        <f t="shared" si="0"/>
        <v>3</v>
      </c>
      <c r="E11" s="42"/>
      <c r="F11" s="43">
        <f>G11-SMALL((L11,Q11,V11,AA11,AK11,AP11,AF11,AU11),1)</f>
        <v>165</v>
      </c>
      <c r="G11" s="44">
        <f t="shared" si="1"/>
        <v>165</v>
      </c>
      <c r="H11" s="45">
        <f t="shared" si="2"/>
        <v>0</v>
      </c>
      <c r="I11" s="46"/>
      <c r="J11" s="47">
        <f t="shared" si="3"/>
        <v>0</v>
      </c>
      <c r="K11" s="46"/>
      <c r="L11" s="48">
        <f t="shared" si="4"/>
        <v>0</v>
      </c>
      <c r="M11" s="45">
        <f t="shared" si="5"/>
        <v>50</v>
      </c>
      <c r="N11" s="46">
        <v>1</v>
      </c>
      <c r="O11" s="47">
        <f t="shared" si="6"/>
        <v>10</v>
      </c>
      <c r="P11" s="46">
        <v>1</v>
      </c>
      <c r="Q11" s="48">
        <f t="shared" si="7"/>
        <v>60</v>
      </c>
      <c r="R11" s="45">
        <f t="shared" si="8"/>
        <v>0</v>
      </c>
      <c r="S11" s="46"/>
      <c r="T11" s="47">
        <f t="shared" si="9"/>
        <v>0</v>
      </c>
      <c r="U11" s="46"/>
      <c r="V11" s="48">
        <f t="shared" si="10"/>
        <v>0</v>
      </c>
      <c r="W11" s="45">
        <f t="shared" si="11"/>
        <v>0</v>
      </c>
      <c r="X11" s="46"/>
      <c r="Y11" s="47">
        <f t="shared" si="12"/>
        <v>0</v>
      </c>
      <c r="Z11" s="46"/>
      <c r="AA11" s="48">
        <f t="shared" si="13"/>
        <v>0</v>
      </c>
      <c r="AB11" s="45">
        <f t="shared" si="14"/>
        <v>0</v>
      </c>
      <c r="AC11" s="46"/>
      <c r="AD11" s="47">
        <f t="shared" si="15"/>
        <v>0</v>
      </c>
      <c r="AE11" s="46"/>
      <c r="AF11" s="48">
        <f t="shared" si="16"/>
        <v>0</v>
      </c>
      <c r="AG11" s="45">
        <f t="shared" si="17"/>
        <v>40</v>
      </c>
      <c r="AH11" s="46">
        <v>3</v>
      </c>
      <c r="AI11" s="47">
        <f t="shared" si="18"/>
        <v>10</v>
      </c>
      <c r="AJ11" s="46">
        <v>1</v>
      </c>
      <c r="AK11" s="48">
        <f t="shared" si="19"/>
        <v>50</v>
      </c>
      <c r="AL11" s="45">
        <f t="shared" si="20"/>
        <v>45</v>
      </c>
      <c r="AM11" s="46">
        <v>2</v>
      </c>
      <c r="AN11" s="47">
        <f t="shared" si="21"/>
        <v>10</v>
      </c>
      <c r="AO11" s="46">
        <v>1</v>
      </c>
      <c r="AP11" s="48">
        <f t="shared" si="22"/>
        <v>55</v>
      </c>
      <c r="AQ11" s="45">
        <f t="shared" si="23"/>
        <v>0</v>
      </c>
      <c r="AR11" s="46"/>
      <c r="AS11" s="47">
        <f t="shared" si="24"/>
        <v>0</v>
      </c>
      <c r="AT11" s="46"/>
      <c r="AU11" s="48">
        <f t="shared" si="25"/>
        <v>0</v>
      </c>
      <c r="AV11" s="84">
        <f>SUM(J11+O11+T11+Y11+AD11+AI11+AN11+AS11)</f>
        <v>30</v>
      </c>
      <c r="AW11" s="8"/>
    </row>
    <row r="12" spans="1:49" ht="15.75">
      <c r="A12" s="38">
        <f t="shared" si="26"/>
        <v>8</v>
      </c>
      <c r="B12" s="39" t="s">
        <v>101</v>
      </c>
      <c r="C12" s="40"/>
      <c r="D12" s="41">
        <f t="shared" si="0"/>
        <v>3</v>
      </c>
      <c r="E12" s="42"/>
      <c r="F12" s="43">
        <f>G12-SMALL((L12,Q12,V12,AA12,AK12,AP12,AF12,AU12),1)</f>
        <v>130</v>
      </c>
      <c r="G12" s="44">
        <f t="shared" si="1"/>
        <v>130</v>
      </c>
      <c r="H12" s="45">
        <f t="shared" si="2"/>
        <v>36</v>
      </c>
      <c r="I12" s="46">
        <v>5</v>
      </c>
      <c r="J12" s="47">
        <f t="shared" si="3"/>
        <v>10</v>
      </c>
      <c r="K12" s="46">
        <v>1</v>
      </c>
      <c r="L12" s="48">
        <f t="shared" si="4"/>
        <v>46</v>
      </c>
      <c r="M12" s="45">
        <f t="shared" si="5"/>
        <v>0</v>
      </c>
      <c r="N12" s="46"/>
      <c r="O12" s="47">
        <f t="shared" si="6"/>
        <v>0</v>
      </c>
      <c r="P12" s="46"/>
      <c r="Q12" s="48">
        <f t="shared" si="7"/>
        <v>0</v>
      </c>
      <c r="R12" s="45">
        <f t="shared" si="8"/>
        <v>0</v>
      </c>
      <c r="S12" s="46"/>
      <c r="T12" s="47">
        <f t="shared" si="9"/>
        <v>0</v>
      </c>
      <c r="U12" s="46"/>
      <c r="V12" s="48">
        <f t="shared" si="10"/>
        <v>0</v>
      </c>
      <c r="W12" s="45">
        <f t="shared" si="11"/>
        <v>0</v>
      </c>
      <c r="X12" s="46"/>
      <c r="Y12" s="47">
        <f t="shared" si="12"/>
        <v>0</v>
      </c>
      <c r="Z12" s="46"/>
      <c r="AA12" s="48">
        <f t="shared" si="13"/>
        <v>0</v>
      </c>
      <c r="AB12" s="45">
        <f t="shared" si="14"/>
        <v>0</v>
      </c>
      <c r="AC12" s="46"/>
      <c r="AD12" s="47">
        <f t="shared" si="15"/>
        <v>0</v>
      </c>
      <c r="AE12" s="46"/>
      <c r="AF12" s="48">
        <f t="shared" si="16"/>
        <v>0</v>
      </c>
      <c r="AG12" s="45">
        <f t="shared" si="17"/>
        <v>32</v>
      </c>
      <c r="AH12" s="46">
        <v>7</v>
      </c>
      <c r="AI12" s="47">
        <f t="shared" si="18"/>
        <v>10</v>
      </c>
      <c r="AJ12" s="46">
        <v>1</v>
      </c>
      <c r="AK12" s="48">
        <f t="shared" si="19"/>
        <v>42</v>
      </c>
      <c r="AL12" s="45">
        <f t="shared" si="20"/>
        <v>32</v>
      </c>
      <c r="AM12" s="46">
        <v>7</v>
      </c>
      <c r="AN12" s="47">
        <f t="shared" si="21"/>
        <v>10</v>
      </c>
      <c r="AO12" s="46">
        <v>1</v>
      </c>
      <c r="AP12" s="48">
        <f t="shared" si="22"/>
        <v>42</v>
      </c>
      <c r="AQ12" s="45">
        <f t="shared" si="23"/>
        <v>0</v>
      </c>
      <c r="AR12" s="46"/>
      <c r="AS12" s="47">
        <f t="shared" si="24"/>
        <v>0</v>
      </c>
      <c r="AT12" s="46"/>
      <c r="AU12" s="48">
        <f t="shared" si="25"/>
        <v>0</v>
      </c>
      <c r="AV12" s="84">
        <f>SUM(J12+O12+T12+Y12+AD12+AI12+AN12+AS12)</f>
        <v>30</v>
      </c>
      <c r="AW12" s="8"/>
    </row>
    <row r="13" spans="1:49" ht="15.75">
      <c r="A13" s="38">
        <f t="shared" si="26"/>
        <v>9</v>
      </c>
      <c r="B13" s="39" t="s">
        <v>146</v>
      </c>
      <c r="C13" s="40"/>
      <c r="D13" s="41">
        <f t="shared" si="0"/>
        <v>3</v>
      </c>
      <c r="E13" s="42"/>
      <c r="F13" s="43">
        <f>G13-SMALL((L13,Q13,V13,AA13,AK13,AP13,AF13,AU13),1)</f>
        <v>126</v>
      </c>
      <c r="G13" s="44">
        <f t="shared" si="1"/>
        <v>126</v>
      </c>
      <c r="H13" s="45">
        <f t="shared" si="2"/>
        <v>28</v>
      </c>
      <c r="I13" s="46">
        <v>9</v>
      </c>
      <c r="J13" s="47">
        <f t="shared" si="3"/>
        <v>10</v>
      </c>
      <c r="K13" s="46">
        <v>1</v>
      </c>
      <c r="L13" s="48">
        <f t="shared" si="4"/>
        <v>38</v>
      </c>
      <c r="M13" s="45">
        <f t="shared" si="5"/>
        <v>0</v>
      </c>
      <c r="N13" s="46"/>
      <c r="O13" s="47">
        <f t="shared" si="6"/>
        <v>0</v>
      </c>
      <c r="P13" s="46"/>
      <c r="Q13" s="48">
        <f t="shared" si="7"/>
        <v>0</v>
      </c>
      <c r="R13" s="45">
        <f t="shared" si="8"/>
        <v>36</v>
      </c>
      <c r="S13" s="46">
        <v>5</v>
      </c>
      <c r="T13" s="47">
        <f t="shared" si="9"/>
        <v>10</v>
      </c>
      <c r="U13" s="46">
        <v>1</v>
      </c>
      <c r="V13" s="48">
        <f t="shared" si="10"/>
        <v>46</v>
      </c>
      <c r="W13" s="45">
        <f t="shared" si="11"/>
        <v>0</v>
      </c>
      <c r="X13" s="46"/>
      <c r="Y13" s="47">
        <f t="shared" si="12"/>
        <v>0</v>
      </c>
      <c r="Z13" s="46"/>
      <c r="AA13" s="48">
        <f t="shared" si="13"/>
        <v>0</v>
      </c>
      <c r="AB13" s="45">
        <f t="shared" si="14"/>
        <v>32</v>
      </c>
      <c r="AC13" s="46">
        <v>7</v>
      </c>
      <c r="AD13" s="47">
        <f t="shared" si="15"/>
        <v>10</v>
      </c>
      <c r="AE13" s="46">
        <v>1</v>
      </c>
      <c r="AF13" s="48">
        <f t="shared" si="16"/>
        <v>42</v>
      </c>
      <c r="AG13" s="45">
        <f t="shared" si="17"/>
        <v>0</v>
      </c>
      <c r="AH13" s="46"/>
      <c r="AI13" s="47">
        <f t="shared" si="18"/>
        <v>0</v>
      </c>
      <c r="AJ13" s="46"/>
      <c r="AK13" s="48">
        <f t="shared" si="19"/>
        <v>0</v>
      </c>
      <c r="AL13" s="45">
        <f t="shared" si="20"/>
        <v>0</v>
      </c>
      <c r="AM13" s="46"/>
      <c r="AN13" s="47">
        <f t="shared" si="21"/>
        <v>0</v>
      </c>
      <c r="AO13" s="46"/>
      <c r="AP13" s="48">
        <f t="shared" si="22"/>
        <v>0</v>
      </c>
      <c r="AQ13" s="45">
        <f t="shared" si="23"/>
        <v>0</v>
      </c>
      <c r="AR13" s="46"/>
      <c r="AS13" s="47">
        <f t="shared" si="24"/>
        <v>0</v>
      </c>
      <c r="AT13" s="46"/>
      <c r="AU13" s="48">
        <f t="shared" si="25"/>
        <v>0</v>
      </c>
      <c r="AV13" s="84">
        <f>SUM(J13+O13+T13+Y13+AD13+AI13+AN13+AS13)</f>
        <v>30</v>
      </c>
      <c r="AW13" s="8"/>
    </row>
    <row r="14" spans="1:49" ht="15.75">
      <c r="A14" s="38">
        <f t="shared" si="26"/>
        <v>10</v>
      </c>
      <c r="B14" s="39" t="s">
        <v>213</v>
      </c>
      <c r="C14" s="40"/>
      <c r="D14" s="41">
        <f t="shared" si="0"/>
        <v>2</v>
      </c>
      <c r="E14" s="42"/>
      <c r="F14" s="43">
        <f>G14-SMALL((L14,Q14,V14,AA14,AK14,AP14,AF14,AU14),1)</f>
        <v>86</v>
      </c>
      <c r="G14" s="44">
        <f t="shared" si="1"/>
        <v>86</v>
      </c>
      <c r="H14" s="45">
        <f t="shared" si="2"/>
        <v>0</v>
      </c>
      <c r="I14" s="46"/>
      <c r="J14" s="47">
        <f t="shared" si="3"/>
        <v>0</v>
      </c>
      <c r="K14" s="46"/>
      <c r="L14" s="48">
        <f t="shared" si="4"/>
        <v>0</v>
      </c>
      <c r="M14" s="45">
        <f t="shared" si="5"/>
        <v>32</v>
      </c>
      <c r="N14" s="46">
        <v>7</v>
      </c>
      <c r="O14" s="47">
        <f t="shared" si="6"/>
        <v>10</v>
      </c>
      <c r="P14" s="46">
        <v>1</v>
      </c>
      <c r="Q14" s="48">
        <f t="shared" si="7"/>
        <v>42</v>
      </c>
      <c r="R14" s="45">
        <f t="shared" si="8"/>
        <v>0</v>
      </c>
      <c r="S14" s="46"/>
      <c r="T14" s="47">
        <f t="shared" si="9"/>
        <v>0</v>
      </c>
      <c r="U14" s="46"/>
      <c r="V14" s="48">
        <f t="shared" si="10"/>
        <v>0</v>
      </c>
      <c r="W14" s="45">
        <f t="shared" si="11"/>
        <v>34</v>
      </c>
      <c r="X14" s="46">
        <v>6</v>
      </c>
      <c r="Y14" s="47">
        <f t="shared" si="12"/>
        <v>10</v>
      </c>
      <c r="Z14" s="46">
        <v>1</v>
      </c>
      <c r="AA14" s="48">
        <f t="shared" si="13"/>
        <v>44</v>
      </c>
      <c r="AB14" s="45">
        <f t="shared" si="14"/>
        <v>0</v>
      </c>
      <c r="AC14" s="46"/>
      <c r="AD14" s="47">
        <f t="shared" si="15"/>
        <v>0</v>
      </c>
      <c r="AE14" s="46"/>
      <c r="AF14" s="48">
        <f t="shared" si="16"/>
        <v>0</v>
      </c>
      <c r="AG14" s="45">
        <f t="shared" si="17"/>
        <v>0</v>
      </c>
      <c r="AH14" s="46"/>
      <c r="AI14" s="47">
        <f t="shared" si="18"/>
        <v>0</v>
      </c>
      <c r="AJ14" s="46"/>
      <c r="AK14" s="48">
        <f t="shared" si="19"/>
        <v>0</v>
      </c>
      <c r="AL14" s="45">
        <f t="shared" si="20"/>
        <v>0</v>
      </c>
      <c r="AM14" s="46"/>
      <c r="AN14" s="47">
        <f t="shared" si="21"/>
        <v>0</v>
      </c>
      <c r="AO14" s="46"/>
      <c r="AP14" s="48">
        <f t="shared" si="22"/>
        <v>0</v>
      </c>
      <c r="AQ14" s="45">
        <f t="shared" si="23"/>
        <v>0</v>
      </c>
      <c r="AR14" s="46"/>
      <c r="AS14" s="47">
        <f t="shared" si="24"/>
        <v>0</v>
      </c>
      <c r="AT14" s="46"/>
      <c r="AU14" s="48">
        <f t="shared" si="25"/>
        <v>0</v>
      </c>
      <c r="AV14" s="84">
        <f>SUM(J14+O14+T14+Y14+AD14+AI14+AN14+AS14)</f>
        <v>20</v>
      </c>
      <c r="AW14" s="8"/>
    </row>
    <row r="15" spans="1:49" ht="15.75">
      <c r="A15" s="38">
        <f t="shared" si="26"/>
        <v>11</v>
      </c>
      <c r="B15" s="39" t="s">
        <v>114</v>
      </c>
      <c r="C15" s="40"/>
      <c r="D15" s="41">
        <f t="shared" si="0"/>
        <v>1</v>
      </c>
      <c r="E15" s="42"/>
      <c r="F15" s="43">
        <f>G15-SMALL((L15,Q15,V15,AA15,AK15,AP15,AF15,AU15),1)</f>
        <v>44</v>
      </c>
      <c r="G15" s="44">
        <f t="shared" si="1"/>
        <v>44</v>
      </c>
      <c r="H15" s="45">
        <f t="shared" si="2"/>
        <v>0</v>
      </c>
      <c r="I15" s="46"/>
      <c r="J15" s="47">
        <f t="shared" si="3"/>
        <v>0</v>
      </c>
      <c r="K15" s="46"/>
      <c r="L15" s="48">
        <f t="shared" si="4"/>
        <v>0</v>
      </c>
      <c r="M15" s="45">
        <f t="shared" si="5"/>
        <v>0</v>
      </c>
      <c r="N15" s="46"/>
      <c r="O15" s="47">
        <f t="shared" si="6"/>
        <v>0</v>
      </c>
      <c r="P15" s="46"/>
      <c r="Q15" s="48">
        <f t="shared" si="7"/>
        <v>0</v>
      </c>
      <c r="R15" s="45">
        <f t="shared" si="8"/>
        <v>0</v>
      </c>
      <c r="S15" s="46"/>
      <c r="T15" s="47">
        <f t="shared" si="9"/>
        <v>0</v>
      </c>
      <c r="U15" s="46"/>
      <c r="V15" s="48">
        <f t="shared" si="10"/>
        <v>0</v>
      </c>
      <c r="W15" s="45">
        <f t="shared" si="11"/>
        <v>0</v>
      </c>
      <c r="X15" s="46"/>
      <c r="Y15" s="47">
        <f t="shared" si="12"/>
        <v>0</v>
      </c>
      <c r="Z15" s="46"/>
      <c r="AA15" s="48">
        <f t="shared" si="13"/>
        <v>0</v>
      </c>
      <c r="AB15" s="45">
        <f t="shared" si="14"/>
        <v>34</v>
      </c>
      <c r="AC15" s="46">
        <v>6</v>
      </c>
      <c r="AD15" s="47">
        <f t="shared" si="15"/>
        <v>10</v>
      </c>
      <c r="AE15" s="46">
        <v>1</v>
      </c>
      <c r="AF15" s="48">
        <f t="shared" si="16"/>
        <v>44</v>
      </c>
      <c r="AG15" s="45">
        <f t="shared" si="17"/>
        <v>0</v>
      </c>
      <c r="AH15" s="46"/>
      <c r="AI15" s="47">
        <f t="shared" si="18"/>
        <v>0</v>
      </c>
      <c r="AJ15" s="46"/>
      <c r="AK15" s="48">
        <f t="shared" si="19"/>
        <v>0</v>
      </c>
      <c r="AL15" s="45">
        <f t="shared" si="20"/>
        <v>0</v>
      </c>
      <c r="AM15" s="46"/>
      <c r="AN15" s="47">
        <f t="shared" si="21"/>
        <v>0</v>
      </c>
      <c r="AO15" s="46"/>
      <c r="AP15" s="48">
        <f t="shared" si="22"/>
        <v>0</v>
      </c>
      <c r="AQ15" s="45">
        <f t="shared" si="23"/>
        <v>0</v>
      </c>
      <c r="AR15" s="46"/>
      <c r="AS15" s="47">
        <f t="shared" si="24"/>
        <v>0</v>
      </c>
      <c r="AT15" s="46"/>
      <c r="AU15" s="48">
        <f t="shared" si="25"/>
        <v>0</v>
      </c>
      <c r="AV15" s="84">
        <f>SUM(J15+O15+T15+Y15+AD15+AI15+AN15+AS15)</f>
        <v>10</v>
      </c>
      <c r="AW15" s="8"/>
    </row>
    <row r="16" spans="1:49" ht="15.75">
      <c r="A16" s="38">
        <f t="shared" si="26"/>
        <v>12</v>
      </c>
      <c r="B16" s="39" t="s">
        <v>104</v>
      </c>
      <c r="C16" s="40"/>
      <c r="D16" s="41">
        <f t="shared" si="0"/>
        <v>1</v>
      </c>
      <c r="E16" s="42"/>
      <c r="F16" s="43">
        <f>G16-SMALL((L16,Q16,V16,AA16,AK16,AP16,AF16,AU16),1)</f>
        <v>42</v>
      </c>
      <c r="G16" s="44">
        <f t="shared" si="1"/>
        <v>42</v>
      </c>
      <c r="H16" s="45">
        <f t="shared" si="2"/>
        <v>32</v>
      </c>
      <c r="I16" s="46">
        <v>7</v>
      </c>
      <c r="J16" s="47">
        <f t="shared" si="3"/>
        <v>10</v>
      </c>
      <c r="K16" s="46">
        <v>1</v>
      </c>
      <c r="L16" s="48">
        <f t="shared" si="4"/>
        <v>42</v>
      </c>
      <c r="M16" s="45">
        <f t="shared" si="5"/>
        <v>0</v>
      </c>
      <c r="N16" s="46"/>
      <c r="O16" s="47">
        <f t="shared" si="6"/>
        <v>0</v>
      </c>
      <c r="P16" s="46"/>
      <c r="Q16" s="48">
        <f t="shared" si="7"/>
        <v>0</v>
      </c>
      <c r="R16" s="45">
        <f t="shared" si="8"/>
        <v>0</v>
      </c>
      <c r="S16" s="46"/>
      <c r="T16" s="47">
        <f t="shared" si="9"/>
        <v>0</v>
      </c>
      <c r="U16" s="46"/>
      <c r="V16" s="48">
        <f t="shared" si="10"/>
        <v>0</v>
      </c>
      <c r="W16" s="45">
        <f t="shared" si="11"/>
        <v>0</v>
      </c>
      <c r="X16" s="46"/>
      <c r="Y16" s="47">
        <f t="shared" si="12"/>
        <v>0</v>
      </c>
      <c r="Z16" s="46"/>
      <c r="AA16" s="48">
        <f t="shared" si="13"/>
        <v>0</v>
      </c>
      <c r="AB16" s="45">
        <f t="shared" si="14"/>
        <v>0</v>
      </c>
      <c r="AC16" s="46"/>
      <c r="AD16" s="47">
        <f t="shared" si="15"/>
        <v>0</v>
      </c>
      <c r="AE16" s="46"/>
      <c r="AF16" s="48">
        <f t="shared" si="16"/>
        <v>0</v>
      </c>
      <c r="AG16" s="45">
        <f t="shared" si="17"/>
        <v>0</v>
      </c>
      <c r="AH16" s="46"/>
      <c r="AI16" s="47">
        <f t="shared" si="18"/>
        <v>0</v>
      </c>
      <c r="AJ16" s="46"/>
      <c r="AK16" s="48">
        <f t="shared" si="19"/>
        <v>0</v>
      </c>
      <c r="AL16" s="45">
        <f t="shared" si="20"/>
        <v>0</v>
      </c>
      <c r="AM16" s="46"/>
      <c r="AN16" s="47">
        <f t="shared" si="21"/>
        <v>0</v>
      </c>
      <c r="AO16" s="46"/>
      <c r="AP16" s="48">
        <f t="shared" si="22"/>
        <v>0</v>
      </c>
      <c r="AQ16" s="45">
        <f t="shared" si="23"/>
        <v>0</v>
      </c>
      <c r="AR16" s="46"/>
      <c r="AS16" s="47">
        <f t="shared" si="24"/>
        <v>0</v>
      </c>
      <c r="AT16" s="46"/>
      <c r="AU16" s="48">
        <f t="shared" si="25"/>
        <v>0</v>
      </c>
      <c r="AV16" s="84">
        <f>SUM(J16+O16+T16+Y16+AD16+AI16+AN16+AS16)</f>
        <v>10</v>
      </c>
      <c r="AW16" s="8"/>
    </row>
    <row r="17" spans="1:49" ht="15.75">
      <c r="A17" s="38"/>
      <c r="B17" s="39"/>
      <c r="C17" s="40"/>
      <c r="D17" s="41">
        <f aca="true" t="shared" si="27" ref="D17:D44">(COUNTIF(J17,"=10"))+(COUNTIF(O17,"=10"))+(COUNTIF(T17,"=10"))+(COUNTIF(Y17,"=10"))+(COUNTIF(AD17,"=10"))+(COUNTIF(AI17,"=10"))+(COUNTIF(AN17,"=10"))+COUNTIF(AS17,"=10")</f>
        <v>0</v>
      </c>
      <c r="E17" s="42"/>
      <c r="F17" s="43">
        <f>G17-SMALL((L17,Q17,V17,AA17,AK17,AP17,AF17,AU17),1)</f>
        <v>0</v>
      </c>
      <c r="G17" s="44">
        <f aca="true" t="shared" si="28" ref="G17:G44">L17+Q17+V17+AA17+AK17+AP17+AF17+AU17</f>
        <v>0</v>
      </c>
      <c r="H17" s="45">
        <f aca="true" t="shared" si="29" ref="H17:H44">LOOKUP(I17,$C$56:$C$77,$G$56:$G$77)</f>
        <v>0</v>
      </c>
      <c r="I17" s="46"/>
      <c r="J17" s="47">
        <f aca="true" t="shared" si="30" ref="J17:J44">LOOKUP(K17,$U$57:$U$58,$V$57:$V$58)</f>
        <v>0</v>
      </c>
      <c r="K17" s="46"/>
      <c r="L17" s="48">
        <f aca="true" t="shared" si="31" ref="L17:L44">H17+J17</f>
        <v>0</v>
      </c>
      <c r="M17" s="45">
        <f aca="true" t="shared" si="32" ref="M17:M44">LOOKUP(N17,$C$56:$C$77,$G$56:$G$77)</f>
        <v>0</v>
      </c>
      <c r="N17" s="46"/>
      <c r="O17" s="47">
        <f aca="true" t="shared" si="33" ref="O17:O44">LOOKUP(P17,$U$57:$U$58,$V$57:$V$58)</f>
        <v>0</v>
      </c>
      <c r="P17" s="46"/>
      <c r="Q17" s="48">
        <f aca="true" t="shared" si="34" ref="Q17:Q44">M17+O17</f>
        <v>0</v>
      </c>
      <c r="R17" s="45">
        <f aca="true" t="shared" si="35" ref="R17:R44">LOOKUP(S17,$C$56:$C$77,$G$56:$G$77)</f>
        <v>0</v>
      </c>
      <c r="S17" s="46"/>
      <c r="T17" s="47">
        <f aca="true" t="shared" si="36" ref="T17:T44">LOOKUP(U17,$U$57:$U$58,$V$57:$V$58)</f>
        <v>0</v>
      </c>
      <c r="U17" s="46"/>
      <c r="V17" s="48">
        <f aca="true" t="shared" si="37" ref="V17:V44">R17+T17</f>
        <v>0</v>
      </c>
      <c r="W17" s="45">
        <f aca="true" t="shared" si="38" ref="W17:W44">LOOKUP(X17,$C$56:$C$77,$G$56:$G$77)</f>
        <v>0</v>
      </c>
      <c r="X17" s="46"/>
      <c r="Y17" s="47">
        <f aca="true" t="shared" si="39" ref="Y17:Y44">LOOKUP(Z17,$U$57:$U$58,$V$57:$V$58)</f>
        <v>0</v>
      </c>
      <c r="Z17" s="46"/>
      <c r="AA17" s="48">
        <f aca="true" t="shared" si="40" ref="AA17:AA44">W17+Y17</f>
        <v>0</v>
      </c>
      <c r="AB17" s="45">
        <f aca="true" t="shared" si="41" ref="AB17:AB44">LOOKUP(AC17,$C$56:$C$77,$G$56:$G$77)</f>
        <v>0</v>
      </c>
      <c r="AC17" s="46"/>
      <c r="AD17" s="47">
        <f aca="true" t="shared" si="42" ref="AD17:AD44">LOOKUP(AE17,$U$57:$U$58,$V$57:$V$58)</f>
        <v>0</v>
      </c>
      <c r="AE17" s="46"/>
      <c r="AF17" s="48">
        <f aca="true" t="shared" si="43" ref="AF17:AF44">AB17+AD17</f>
        <v>0</v>
      </c>
      <c r="AG17" s="45">
        <f aca="true" t="shared" si="44" ref="AG17:AG44">LOOKUP(AH17,$C$56:$C$77,$G$56:$G$77)</f>
        <v>0</v>
      </c>
      <c r="AH17" s="46"/>
      <c r="AI17" s="47">
        <f aca="true" t="shared" si="45" ref="AI17:AI44">LOOKUP(AJ17,$U$57:$U$58,$V$57:$V$58)</f>
        <v>0</v>
      </c>
      <c r="AJ17" s="46"/>
      <c r="AK17" s="48">
        <f aca="true" t="shared" si="46" ref="AK17:AK44">AG17+AI17</f>
        <v>0</v>
      </c>
      <c r="AL17" s="45">
        <f aca="true" t="shared" si="47" ref="AL17:AL44">LOOKUP(AM17,$C$56:$C$77,$G$56:$G$77)</f>
        <v>0</v>
      </c>
      <c r="AM17" s="46"/>
      <c r="AN17" s="47">
        <f aca="true" t="shared" si="48" ref="AN17:AN44">LOOKUP(AO17,$U$57:$U$58,$V$57:$V$58)</f>
        <v>0</v>
      </c>
      <c r="AO17" s="46"/>
      <c r="AP17" s="48">
        <f aca="true" t="shared" si="49" ref="AP17:AP44">AL17+AN17</f>
        <v>0</v>
      </c>
      <c r="AQ17" s="45">
        <f aca="true" t="shared" si="50" ref="AQ17:AQ44">LOOKUP(AR17,$C$56:$C$77,$G$56:$G$77)</f>
        <v>0</v>
      </c>
      <c r="AR17" s="46"/>
      <c r="AS17" s="47">
        <f aca="true" t="shared" si="51" ref="AS17:AS44">LOOKUP(AT17,$U$57:$U$58,$V$57:$V$58)</f>
        <v>0</v>
      </c>
      <c r="AT17" s="46"/>
      <c r="AU17" s="48">
        <f aca="true" t="shared" si="52" ref="AU17:AU44">AQ17+AS17</f>
        <v>0</v>
      </c>
      <c r="AV17" s="37"/>
      <c r="AW17" s="8"/>
    </row>
    <row r="18" spans="1:49" ht="15.75">
      <c r="A18" s="38"/>
      <c r="B18" s="39"/>
      <c r="C18" s="40"/>
      <c r="D18" s="41">
        <f t="shared" si="27"/>
        <v>0</v>
      </c>
      <c r="E18" s="42"/>
      <c r="F18" s="43">
        <f>G18-SMALL((L18,Q18,V18,AA18,AK18,AP18,AF18,AU18),1)</f>
        <v>0</v>
      </c>
      <c r="G18" s="44">
        <f t="shared" si="28"/>
        <v>0</v>
      </c>
      <c r="H18" s="45">
        <f t="shared" si="29"/>
        <v>0</v>
      </c>
      <c r="I18" s="46"/>
      <c r="J18" s="47">
        <f t="shared" si="30"/>
        <v>0</v>
      </c>
      <c r="K18" s="46"/>
      <c r="L18" s="48">
        <f t="shared" si="31"/>
        <v>0</v>
      </c>
      <c r="M18" s="45">
        <f t="shared" si="32"/>
        <v>0</v>
      </c>
      <c r="N18" s="46"/>
      <c r="O18" s="47">
        <f t="shared" si="33"/>
        <v>0</v>
      </c>
      <c r="P18" s="46"/>
      <c r="Q18" s="48">
        <f t="shared" si="34"/>
        <v>0</v>
      </c>
      <c r="R18" s="45">
        <f t="shared" si="35"/>
        <v>0</v>
      </c>
      <c r="S18" s="46"/>
      <c r="T18" s="47">
        <f t="shared" si="36"/>
        <v>0</v>
      </c>
      <c r="U18" s="46"/>
      <c r="V18" s="48">
        <f t="shared" si="37"/>
        <v>0</v>
      </c>
      <c r="W18" s="45">
        <f t="shared" si="38"/>
        <v>0</v>
      </c>
      <c r="X18" s="46"/>
      <c r="Y18" s="47">
        <f t="shared" si="39"/>
        <v>0</v>
      </c>
      <c r="Z18" s="46"/>
      <c r="AA18" s="48">
        <f t="shared" si="40"/>
        <v>0</v>
      </c>
      <c r="AB18" s="45">
        <f t="shared" si="41"/>
        <v>0</v>
      </c>
      <c r="AC18" s="46"/>
      <c r="AD18" s="47">
        <f t="shared" si="42"/>
        <v>0</v>
      </c>
      <c r="AE18" s="46"/>
      <c r="AF18" s="48">
        <f t="shared" si="43"/>
        <v>0</v>
      </c>
      <c r="AG18" s="45">
        <f t="shared" si="44"/>
        <v>0</v>
      </c>
      <c r="AH18" s="46"/>
      <c r="AI18" s="47">
        <f t="shared" si="45"/>
        <v>0</v>
      </c>
      <c r="AJ18" s="46"/>
      <c r="AK18" s="48">
        <f t="shared" si="46"/>
        <v>0</v>
      </c>
      <c r="AL18" s="45">
        <f t="shared" si="47"/>
        <v>0</v>
      </c>
      <c r="AM18" s="46"/>
      <c r="AN18" s="47">
        <f t="shared" si="48"/>
        <v>0</v>
      </c>
      <c r="AO18" s="46"/>
      <c r="AP18" s="48">
        <f t="shared" si="49"/>
        <v>0</v>
      </c>
      <c r="AQ18" s="45">
        <f t="shared" si="50"/>
        <v>0</v>
      </c>
      <c r="AR18" s="46"/>
      <c r="AS18" s="47">
        <f t="shared" si="51"/>
        <v>0</v>
      </c>
      <c r="AT18" s="46"/>
      <c r="AU18" s="48">
        <f t="shared" si="52"/>
        <v>0</v>
      </c>
      <c r="AV18" s="37"/>
      <c r="AW18" s="8"/>
    </row>
    <row r="19" spans="1:49" ht="15.75">
      <c r="A19" s="38"/>
      <c r="B19" s="39"/>
      <c r="C19" s="40"/>
      <c r="D19" s="41">
        <f t="shared" si="27"/>
        <v>0</v>
      </c>
      <c r="E19" s="42"/>
      <c r="F19" s="43">
        <f>G19-SMALL((L19,Q19,V19,AA19,AK19,AP19,AF19,AU19),1)</f>
        <v>0</v>
      </c>
      <c r="G19" s="44">
        <f t="shared" si="28"/>
        <v>0</v>
      </c>
      <c r="H19" s="45">
        <f t="shared" si="29"/>
        <v>0</v>
      </c>
      <c r="I19" s="46"/>
      <c r="J19" s="47">
        <f t="shared" si="30"/>
        <v>0</v>
      </c>
      <c r="K19" s="46"/>
      <c r="L19" s="48">
        <f t="shared" si="31"/>
        <v>0</v>
      </c>
      <c r="M19" s="45">
        <f t="shared" si="32"/>
        <v>0</v>
      </c>
      <c r="N19" s="46"/>
      <c r="O19" s="47">
        <f t="shared" si="33"/>
        <v>0</v>
      </c>
      <c r="P19" s="46"/>
      <c r="Q19" s="48">
        <f t="shared" si="34"/>
        <v>0</v>
      </c>
      <c r="R19" s="45">
        <f t="shared" si="35"/>
        <v>0</v>
      </c>
      <c r="S19" s="46"/>
      <c r="T19" s="47">
        <f t="shared" si="36"/>
        <v>0</v>
      </c>
      <c r="U19" s="46"/>
      <c r="V19" s="48">
        <f t="shared" si="37"/>
        <v>0</v>
      </c>
      <c r="W19" s="45">
        <f t="shared" si="38"/>
        <v>0</v>
      </c>
      <c r="X19" s="46"/>
      <c r="Y19" s="47">
        <f t="shared" si="39"/>
        <v>0</v>
      </c>
      <c r="Z19" s="46"/>
      <c r="AA19" s="48">
        <f t="shared" si="40"/>
        <v>0</v>
      </c>
      <c r="AB19" s="45">
        <f t="shared" si="41"/>
        <v>0</v>
      </c>
      <c r="AC19" s="46"/>
      <c r="AD19" s="47">
        <f t="shared" si="42"/>
        <v>0</v>
      </c>
      <c r="AE19" s="46"/>
      <c r="AF19" s="48">
        <f t="shared" si="43"/>
        <v>0</v>
      </c>
      <c r="AG19" s="45">
        <f t="shared" si="44"/>
        <v>0</v>
      </c>
      <c r="AH19" s="46"/>
      <c r="AI19" s="47">
        <f t="shared" si="45"/>
        <v>0</v>
      </c>
      <c r="AJ19" s="46"/>
      <c r="AK19" s="48">
        <f t="shared" si="46"/>
        <v>0</v>
      </c>
      <c r="AL19" s="45">
        <f t="shared" si="47"/>
        <v>0</v>
      </c>
      <c r="AM19" s="46"/>
      <c r="AN19" s="47">
        <f t="shared" si="48"/>
        <v>0</v>
      </c>
      <c r="AO19" s="46"/>
      <c r="AP19" s="48">
        <f t="shared" si="49"/>
        <v>0</v>
      </c>
      <c r="AQ19" s="45">
        <f t="shared" si="50"/>
        <v>0</v>
      </c>
      <c r="AR19" s="46"/>
      <c r="AS19" s="47">
        <f t="shared" si="51"/>
        <v>0</v>
      </c>
      <c r="AT19" s="46"/>
      <c r="AU19" s="48">
        <f t="shared" si="52"/>
        <v>0</v>
      </c>
      <c r="AV19" s="37"/>
      <c r="AW19" s="8"/>
    </row>
    <row r="20" spans="1:49" ht="15.75">
      <c r="A20" s="38"/>
      <c r="B20" s="39"/>
      <c r="C20" s="40"/>
      <c r="D20" s="41">
        <f t="shared" si="27"/>
        <v>0</v>
      </c>
      <c r="E20" s="42"/>
      <c r="F20" s="43">
        <f>G20-SMALL((L20,Q20,V20,AA20,AK20,AP20,AF20,AU20),1)</f>
        <v>0</v>
      </c>
      <c r="G20" s="44">
        <f t="shared" si="28"/>
        <v>0</v>
      </c>
      <c r="H20" s="45">
        <f t="shared" si="29"/>
        <v>0</v>
      </c>
      <c r="I20" s="46"/>
      <c r="J20" s="47">
        <f t="shared" si="30"/>
        <v>0</v>
      </c>
      <c r="K20" s="46"/>
      <c r="L20" s="48">
        <f t="shared" si="31"/>
        <v>0</v>
      </c>
      <c r="M20" s="45">
        <f t="shared" si="32"/>
        <v>0</v>
      </c>
      <c r="N20" s="46"/>
      <c r="O20" s="47">
        <f t="shared" si="33"/>
        <v>0</v>
      </c>
      <c r="P20" s="46"/>
      <c r="Q20" s="48">
        <f t="shared" si="34"/>
        <v>0</v>
      </c>
      <c r="R20" s="45">
        <f t="shared" si="35"/>
        <v>0</v>
      </c>
      <c r="S20" s="46"/>
      <c r="T20" s="47">
        <f t="shared" si="36"/>
        <v>0</v>
      </c>
      <c r="U20" s="46"/>
      <c r="V20" s="48">
        <f t="shared" si="37"/>
        <v>0</v>
      </c>
      <c r="W20" s="45">
        <f t="shared" si="38"/>
        <v>0</v>
      </c>
      <c r="X20" s="46"/>
      <c r="Y20" s="47">
        <f t="shared" si="39"/>
        <v>0</v>
      </c>
      <c r="Z20" s="46"/>
      <c r="AA20" s="48">
        <f t="shared" si="40"/>
        <v>0</v>
      </c>
      <c r="AB20" s="45">
        <f t="shared" si="41"/>
        <v>0</v>
      </c>
      <c r="AC20" s="46"/>
      <c r="AD20" s="47">
        <f t="shared" si="42"/>
        <v>0</v>
      </c>
      <c r="AE20" s="46"/>
      <c r="AF20" s="48">
        <f t="shared" si="43"/>
        <v>0</v>
      </c>
      <c r="AG20" s="45">
        <f t="shared" si="44"/>
        <v>0</v>
      </c>
      <c r="AH20" s="46"/>
      <c r="AI20" s="47">
        <f t="shared" si="45"/>
        <v>0</v>
      </c>
      <c r="AJ20" s="46"/>
      <c r="AK20" s="48">
        <f t="shared" si="46"/>
        <v>0</v>
      </c>
      <c r="AL20" s="45">
        <f t="shared" si="47"/>
        <v>0</v>
      </c>
      <c r="AM20" s="46"/>
      <c r="AN20" s="47">
        <f t="shared" si="48"/>
        <v>0</v>
      </c>
      <c r="AO20" s="46"/>
      <c r="AP20" s="48">
        <f t="shared" si="49"/>
        <v>0</v>
      </c>
      <c r="AQ20" s="45">
        <f t="shared" si="50"/>
        <v>0</v>
      </c>
      <c r="AR20" s="46"/>
      <c r="AS20" s="47">
        <f t="shared" si="51"/>
        <v>0</v>
      </c>
      <c r="AT20" s="46"/>
      <c r="AU20" s="48">
        <f t="shared" si="52"/>
        <v>0</v>
      </c>
      <c r="AV20" s="37"/>
      <c r="AW20" s="8"/>
    </row>
    <row r="21" spans="1:49" ht="15.75">
      <c r="A21" s="38"/>
      <c r="B21" s="39"/>
      <c r="C21" s="40"/>
      <c r="D21" s="41">
        <f t="shared" si="27"/>
        <v>0</v>
      </c>
      <c r="E21" s="42"/>
      <c r="F21" s="43">
        <f>G21-SMALL((L21,Q21,V21,AA21,AK21,AP21,AF21,AU21),1)</f>
        <v>0</v>
      </c>
      <c r="G21" s="44">
        <f t="shared" si="28"/>
        <v>0</v>
      </c>
      <c r="H21" s="45">
        <f t="shared" si="29"/>
        <v>0</v>
      </c>
      <c r="I21" s="46"/>
      <c r="J21" s="47">
        <f t="shared" si="30"/>
        <v>0</v>
      </c>
      <c r="K21" s="46"/>
      <c r="L21" s="48">
        <f t="shared" si="31"/>
        <v>0</v>
      </c>
      <c r="M21" s="45">
        <f t="shared" si="32"/>
        <v>0</v>
      </c>
      <c r="N21" s="46"/>
      <c r="O21" s="47">
        <f t="shared" si="33"/>
        <v>0</v>
      </c>
      <c r="P21" s="46"/>
      <c r="Q21" s="48">
        <f t="shared" si="34"/>
        <v>0</v>
      </c>
      <c r="R21" s="45">
        <f t="shared" si="35"/>
        <v>0</v>
      </c>
      <c r="S21" s="46"/>
      <c r="T21" s="47">
        <f t="shared" si="36"/>
        <v>0</v>
      </c>
      <c r="U21" s="46"/>
      <c r="V21" s="48">
        <f t="shared" si="37"/>
        <v>0</v>
      </c>
      <c r="W21" s="45">
        <f t="shared" si="38"/>
        <v>0</v>
      </c>
      <c r="X21" s="46"/>
      <c r="Y21" s="47">
        <f t="shared" si="39"/>
        <v>0</v>
      </c>
      <c r="Z21" s="46"/>
      <c r="AA21" s="48">
        <f t="shared" si="40"/>
        <v>0</v>
      </c>
      <c r="AB21" s="45">
        <f t="shared" si="41"/>
        <v>0</v>
      </c>
      <c r="AC21" s="46"/>
      <c r="AD21" s="47">
        <f t="shared" si="42"/>
        <v>0</v>
      </c>
      <c r="AE21" s="46"/>
      <c r="AF21" s="48">
        <f t="shared" si="43"/>
        <v>0</v>
      </c>
      <c r="AG21" s="45">
        <f t="shared" si="44"/>
        <v>0</v>
      </c>
      <c r="AH21" s="46"/>
      <c r="AI21" s="47">
        <f t="shared" si="45"/>
        <v>0</v>
      </c>
      <c r="AJ21" s="46"/>
      <c r="AK21" s="48">
        <f t="shared" si="46"/>
        <v>0</v>
      </c>
      <c r="AL21" s="45">
        <f t="shared" si="47"/>
        <v>0</v>
      </c>
      <c r="AM21" s="46"/>
      <c r="AN21" s="47">
        <f t="shared" si="48"/>
        <v>0</v>
      </c>
      <c r="AO21" s="46"/>
      <c r="AP21" s="48">
        <f t="shared" si="49"/>
        <v>0</v>
      </c>
      <c r="AQ21" s="45">
        <f t="shared" si="50"/>
        <v>0</v>
      </c>
      <c r="AR21" s="46"/>
      <c r="AS21" s="47">
        <f t="shared" si="51"/>
        <v>0</v>
      </c>
      <c r="AT21" s="46"/>
      <c r="AU21" s="48">
        <f t="shared" si="52"/>
        <v>0</v>
      </c>
      <c r="AV21" s="37"/>
      <c r="AW21" s="8"/>
    </row>
    <row r="22" spans="1:49" ht="15.75">
      <c r="A22" s="38"/>
      <c r="B22" s="39"/>
      <c r="C22" s="40"/>
      <c r="D22" s="41">
        <f t="shared" si="27"/>
        <v>0</v>
      </c>
      <c r="E22" s="42"/>
      <c r="F22" s="43">
        <f>G22-SMALL((L22,Q22,V22,AA22,AK22,AP22,AF22,AU22),1)</f>
        <v>0</v>
      </c>
      <c r="G22" s="44">
        <f t="shared" si="28"/>
        <v>0</v>
      </c>
      <c r="H22" s="45">
        <f t="shared" si="29"/>
        <v>0</v>
      </c>
      <c r="I22" s="46"/>
      <c r="J22" s="47">
        <f t="shared" si="30"/>
        <v>0</v>
      </c>
      <c r="K22" s="46"/>
      <c r="L22" s="48">
        <f t="shared" si="31"/>
        <v>0</v>
      </c>
      <c r="M22" s="45">
        <f t="shared" si="32"/>
        <v>0</v>
      </c>
      <c r="N22" s="46"/>
      <c r="O22" s="47">
        <f t="shared" si="33"/>
        <v>0</v>
      </c>
      <c r="P22" s="46"/>
      <c r="Q22" s="48">
        <f t="shared" si="34"/>
        <v>0</v>
      </c>
      <c r="R22" s="45">
        <f t="shared" si="35"/>
        <v>0</v>
      </c>
      <c r="S22" s="46"/>
      <c r="T22" s="47">
        <f t="shared" si="36"/>
        <v>0</v>
      </c>
      <c r="U22" s="46"/>
      <c r="V22" s="48">
        <f t="shared" si="37"/>
        <v>0</v>
      </c>
      <c r="W22" s="45">
        <f t="shared" si="38"/>
        <v>0</v>
      </c>
      <c r="X22" s="46"/>
      <c r="Y22" s="47">
        <f t="shared" si="39"/>
        <v>0</v>
      </c>
      <c r="Z22" s="46"/>
      <c r="AA22" s="48">
        <f t="shared" si="40"/>
        <v>0</v>
      </c>
      <c r="AB22" s="45">
        <f t="shared" si="41"/>
        <v>0</v>
      </c>
      <c r="AC22" s="46"/>
      <c r="AD22" s="47">
        <f t="shared" si="42"/>
        <v>0</v>
      </c>
      <c r="AE22" s="46"/>
      <c r="AF22" s="48">
        <f t="shared" si="43"/>
        <v>0</v>
      </c>
      <c r="AG22" s="45">
        <f t="shared" si="44"/>
        <v>0</v>
      </c>
      <c r="AH22" s="46"/>
      <c r="AI22" s="47">
        <f t="shared" si="45"/>
        <v>0</v>
      </c>
      <c r="AJ22" s="46"/>
      <c r="AK22" s="48">
        <f t="shared" si="46"/>
        <v>0</v>
      </c>
      <c r="AL22" s="45">
        <f t="shared" si="47"/>
        <v>0</v>
      </c>
      <c r="AM22" s="46"/>
      <c r="AN22" s="47">
        <f t="shared" si="48"/>
        <v>0</v>
      </c>
      <c r="AO22" s="46"/>
      <c r="AP22" s="48">
        <f t="shared" si="49"/>
        <v>0</v>
      </c>
      <c r="AQ22" s="45">
        <f t="shared" si="50"/>
        <v>0</v>
      </c>
      <c r="AR22" s="46"/>
      <c r="AS22" s="47">
        <f t="shared" si="51"/>
        <v>0</v>
      </c>
      <c r="AT22" s="46"/>
      <c r="AU22" s="48">
        <f t="shared" si="52"/>
        <v>0</v>
      </c>
      <c r="AV22" s="37"/>
      <c r="AW22" s="8"/>
    </row>
    <row r="23" spans="1:49" ht="15.75">
      <c r="A23" s="38"/>
      <c r="B23" s="39"/>
      <c r="C23" s="40"/>
      <c r="D23" s="41">
        <f t="shared" si="27"/>
        <v>0</v>
      </c>
      <c r="E23" s="42"/>
      <c r="F23" s="43">
        <f>G23-SMALL((L23,Q23,V23,AA23,AK23,AP23,AF23,AU23),1)</f>
        <v>0</v>
      </c>
      <c r="G23" s="44">
        <f t="shared" si="28"/>
        <v>0</v>
      </c>
      <c r="H23" s="45">
        <f t="shared" si="29"/>
        <v>0</v>
      </c>
      <c r="I23" s="46"/>
      <c r="J23" s="47">
        <f t="shared" si="30"/>
        <v>0</v>
      </c>
      <c r="K23" s="46"/>
      <c r="L23" s="48">
        <f t="shared" si="31"/>
        <v>0</v>
      </c>
      <c r="M23" s="45">
        <f t="shared" si="32"/>
        <v>0</v>
      </c>
      <c r="N23" s="46"/>
      <c r="O23" s="47">
        <f t="shared" si="33"/>
        <v>0</v>
      </c>
      <c r="P23" s="46"/>
      <c r="Q23" s="48">
        <f t="shared" si="34"/>
        <v>0</v>
      </c>
      <c r="R23" s="45">
        <f t="shared" si="35"/>
        <v>0</v>
      </c>
      <c r="S23" s="46"/>
      <c r="T23" s="47">
        <f t="shared" si="36"/>
        <v>0</v>
      </c>
      <c r="U23" s="46"/>
      <c r="V23" s="48">
        <f t="shared" si="37"/>
        <v>0</v>
      </c>
      <c r="W23" s="45">
        <f t="shared" si="38"/>
        <v>0</v>
      </c>
      <c r="X23" s="46"/>
      <c r="Y23" s="47">
        <f t="shared" si="39"/>
        <v>0</v>
      </c>
      <c r="Z23" s="46"/>
      <c r="AA23" s="48">
        <f t="shared" si="40"/>
        <v>0</v>
      </c>
      <c r="AB23" s="45">
        <f t="shared" si="41"/>
        <v>0</v>
      </c>
      <c r="AC23" s="46"/>
      <c r="AD23" s="47">
        <f t="shared" si="42"/>
        <v>0</v>
      </c>
      <c r="AE23" s="46"/>
      <c r="AF23" s="48">
        <f t="shared" si="43"/>
        <v>0</v>
      </c>
      <c r="AG23" s="45">
        <f t="shared" si="44"/>
        <v>0</v>
      </c>
      <c r="AH23" s="46"/>
      <c r="AI23" s="47">
        <f t="shared" si="45"/>
        <v>0</v>
      </c>
      <c r="AJ23" s="46"/>
      <c r="AK23" s="48">
        <f t="shared" si="46"/>
        <v>0</v>
      </c>
      <c r="AL23" s="45">
        <f t="shared" si="47"/>
        <v>0</v>
      </c>
      <c r="AM23" s="46"/>
      <c r="AN23" s="47">
        <f t="shared" si="48"/>
        <v>0</v>
      </c>
      <c r="AO23" s="46"/>
      <c r="AP23" s="48">
        <f t="shared" si="49"/>
        <v>0</v>
      </c>
      <c r="AQ23" s="45">
        <f t="shared" si="50"/>
        <v>0</v>
      </c>
      <c r="AR23" s="46"/>
      <c r="AS23" s="47">
        <f t="shared" si="51"/>
        <v>0</v>
      </c>
      <c r="AT23" s="46"/>
      <c r="AU23" s="48">
        <f t="shared" si="52"/>
        <v>0</v>
      </c>
      <c r="AV23" s="37"/>
      <c r="AW23" s="8"/>
    </row>
    <row r="24" spans="1:49" ht="15.75">
      <c r="A24" s="38"/>
      <c r="B24" s="39"/>
      <c r="C24" s="40"/>
      <c r="D24" s="41">
        <f t="shared" si="27"/>
        <v>0</v>
      </c>
      <c r="E24" s="42"/>
      <c r="F24" s="43">
        <f>G24-SMALL((L24,Q24,V24,AA24,AK24,AP24,AF24,AU24),1)</f>
        <v>0</v>
      </c>
      <c r="G24" s="44">
        <f t="shared" si="28"/>
        <v>0</v>
      </c>
      <c r="H24" s="45">
        <f t="shared" si="29"/>
        <v>0</v>
      </c>
      <c r="I24" s="46"/>
      <c r="J24" s="47">
        <f t="shared" si="30"/>
        <v>0</v>
      </c>
      <c r="K24" s="46"/>
      <c r="L24" s="48">
        <f t="shared" si="31"/>
        <v>0</v>
      </c>
      <c r="M24" s="45">
        <f t="shared" si="32"/>
        <v>0</v>
      </c>
      <c r="N24" s="46"/>
      <c r="O24" s="47">
        <f t="shared" si="33"/>
        <v>0</v>
      </c>
      <c r="P24" s="46"/>
      <c r="Q24" s="48">
        <f t="shared" si="34"/>
        <v>0</v>
      </c>
      <c r="R24" s="45">
        <f t="shared" si="35"/>
        <v>0</v>
      </c>
      <c r="S24" s="46"/>
      <c r="T24" s="47">
        <f t="shared" si="36"/>
        <v>0</v>
      </c>
      <c r="U24" s="46"/>
      <c r="V24" s="48">
        <f t="shared" si="37"/>
        <v>0</v>
      </c>
      <c r="W24" s="45">
        <f t="shared" si="38"/>
        <v>0</v>
      </c>
      <c r="X24" s="46"/>
      <c r="Y24" s="47">
        <f t="shared" si="39"/>
        <v>0</v>
      </c>
      <c r="Z24" s="46"/>
      <c r="AA24" s="48">
        <f t="shared" si="40"/>
        <v>0</v>
      </c>
      <c r="AB24" s="45">
        <f t="shared" si="41"/>
        <v>0</v>
      </c>
      <c r="AC24" s="46"/>
      <c r="AD24" s="47">
        <f t="shared" si="42"/>
        <v>0</v>
      </c>
      <c r="AE24" s="46"/>
      <c r="AF24" s="48">
        <f t="shared" si="43"/>
        <v>0</v>
      </c>
      <c r="AG24" s="45">
        <f t="shared" si="44"/>
        <v>0</v>
      </c>
      <c r="AH24" s="46"/>
      <c r="AI24" s="47">
        <f t="shared" si="45"/>
        <v>0</v>
      </c>
      <c r="AJ24" s="46"/>
      <c r="AK24" s="48">
        <f t="shared" si="46"/>
        <v>0</v>
      </c>
      <c r="AL24" s="45">
        <f t="shared" si="47"/>
        <v>0</v>
      </c>
      <c r="AM24" s="46"/>
      <c r="AN24" s="47">
        <f t="shared" si="48"/>
        <v>0</v>
      </c>
      <c r="AO24" s="46"/>
      <c r="AP24" s="48">
        <f t="shared" si="49"/>
        <v>0</v>
      </c>
      <c r="AQ24" s="45">
        <f t="shared" si="50"/>
        <v>0</v>
      </c>
      <c r="AR24" s="46"/>
      <c r="AS24" s="47">
        <f t="shared" si="51"/>
        <v>0</v>
      </c>
      <c r="AT24" s="46"/>
      <c r="AU24" s="48">
        <f t="shared" si="52"/>
        <v>0</v>
      </c>
      <c r="AV24" s="37"/>
      <c r="AW24" s="8"/>
    </row>
    <row r="25" spans="1:49" ht="15.75">
      <c r="A25" s="38"/>
      <c r="B25" s="39"/>
      <c r="C25" s="40"/>
      <c r="D25" s="41">
        <f t="shared" si="27"/>
        <v>0</v>
      </c>
      <c r="E25" s="42"/>
      <c r="F25" s="43">
        <f>G25-SMALL((L25,Q25,V25,AA25,AK25,AP25,AF25,AU25),1)</f>
        <v>0</v>
      </c>
      <c r="G25" s="44">
        <f t="shared" si="28"/>
        <v>0</v>
      </c>
      <c r="H25" s="45">
        <f t="shared" si="29"/>
        <v>0</v>
      </c>
      <c r="I25" s="46"/>
      <c r="J25" s="47">
        <f t="shared" si="30"/>
        <v>0</v>
      </c>
      <c r="K25" s="46"/>
      <c r="L25" s="48">
        <f t="shared" si="31"/>
        <v>0</v>
      </c>
      <c r="M25" s="45">
        <f t="shared" si="32"/>
        <v>0</v>
      </c>
      <c r="N25" s="46"/>
      <c r="O25" s="47">
        <f t="shared" si="33"/>
        <v>0</v>
      </c>
      <c r="P25" s="46"/>
      <c r="Q25" s="48">
        <f t="shared" si="34"/>
        <v>0</v>
      </c>
      <c r="R25" s="45">
        <f t="shared" si="35"/>
        <v>0</v>
      </c>
      <c r="S25" s="46"/>
      <c r="T25" s="47">
        <f t="shared" si="36"/>
        <v>0</v>
      </c>
      <c r="U25" s="46"/>
      <c r="V25" s="48">
        <f t="shared" si="37"/>
        <v>0</v>
      </c>
      <c r="W25" s="45">
        <f t="shared" si="38"/>
        <v>0</v>
      </c>
      <c r="X25" s="46"/>
      <c r="Y25" s="47">
        <f t="shared" si="39"/>
        <v>0</v>
      </c>
      <c r="Z25" s="46"/>
      <c r="AA25" s="48">
        <f t="shared" si="40"/>
        <v>0</v>
      </c>
      <c r="AB25" s="45">
        <f t="shared" si="41"/>
        <v>0</v>
      </c>
      <c r="AC25" s="46"/>
      <c r="AD25" s="47">
        <f t="shared" si="42"/>
        <v>0</v>
      </c>
      <c r="AE25" s="46"/>
      <c r="AF25" s="48">
        <f t="shared" si="43"/>
        <v>0</v>
      </c>
      <c r="AG25" s="45">
        <f t="shared" si="44"/>
        <v>0</v>
      </c>
      <c r="AH25" s="46"/>
      <c r="AI25" s="47">
        <f t="shared" si="45"/>
        <v>0</v>
      </c>
      <c r="AJ25" s="46"/>
      <c r="AK25" s="48">
        <f t="shared" si="46"/>
        <v>0</v>
      </c>
      <c r="AL25" s="45">
        <f t="shared" si="47"/>
        <v>0</v>
      </c>
      <c r="AM25" s="46"/>
      <c r="AN25" s="47">
        <f t="shared" si="48"/>
        <v>0</v>
      </c>
      <c r="AO25" s="46"/>
      <c r="AP25" s="48">
        <f t="shared" si="49"/>
        <v>0</v>
      </c>
      <c r="AQ25" s="45">
        <f t="shared" si="50"/>
        <v>0</v>
      </c>
      <c r="AR25" s="46"/>
      <c r="AS25" s="47">
        <f t="shared" si="51"/>
        <v>0</v>
      </c>
      <c r="AT25" s="46"/>
      <c r="AU25" s="48">
        <f t="shared" si="52"/>
        <v>0</v>
      </c>
      <c r="AV25" s="37"/>
      <c r="AW25" s="8"/>
    </row>
    <row r="26" spans="1:49" ht="15.75">
      <c r="A26" s="38"/>
      <c r="B26" s="39"/>
      <c r="C26" s="40"/>
      <c r="D26" s="41">
        <f t="shared" si="27"/>
        <v>0</v>
      </c>
      <c r="E26" s="42"/>
      <c r="F26" s="43">
        <f>G26-SMALL((L26,Q26,V26,AA26,AK26,AP26,AF26,AU26),1)</f>
        <v>0</v>
      </c>
      <c r="G26" s="44">
        <f t="shared" si="28"/>
        <v>0</v>
      </c>
      <c r="H26" s="45">
        <f t="shared" si="29"/>
        <v>0</v>
      </c>
      <c r="I26" s="46"/>
      <c r="J26" s="47">
        <f t="shared" si="30"/>
        <v>0</v>
      </c>
      <c r="K26" s="46"/>
      <c r="L26" s="48">
        <f t="shared" si="31"/>
        <v>0</v>
      </c>
      <c r="M26" s="45">
        <f t="shared" si="32"/>
        <v>0</v>
      </c>
      <c r="N26" s="46"/>
      <c r="O26" s="47">
        <f t="shared" si="33"/>
        <v>0</v>
      </c>
      <c r="P26" s="46"/>
      <c r="Q26" s="48">
        <f t="shared" si="34"/>
        <v>0</v>
      </c>
      <c r="R26" s="45">
        <f t="shared" si="35"/>
        <v>0</v>
      </c>
      <c r="S26" s="46"/>
      <c r="T26" s="47">
        <f t="shared" si="36"/>
        <v>0</v>
      </c>
      <c r="U26" s="46"/>
      <c r="V26" s="48">
        <f t="shared" si="37"/>
        <v>0</v>
      </c>
      <c r="W26" s="45">
        <f t="shared" si="38"/>
        <v>0</v>
      </c>
      <c r="X26" s="46"/>
      <c r="Y26" s="47">
        <f t="shared" si="39"/>
        <v>0</v>
      </c>
      <c r="Z26" s="46"/>
      <c r="AA26" s="48">
        <f t="shared" si="40"/>
        <v>0</v>
      </c>
      <c r="AB26" s="45">
        <f t="shared" si="41"/>
        <v>0</v>
      </c>
      <c r="AC26" s="46"/>
      <c r="AD26" s="47">
        <f t="shared" si="42"/>
        <v>0</v>
      </c>
      <c r="AE26" s="46"/>
      <c r="AF26" s="48">
        <f t="shared" si="43"/>
        <v>0</v>
      </c>
      <c r="AG26" s="45">
        <f t="shared" si="44"/>
        <v>0</v>
      </c>
      <c r="AH26" s="46"/>
      <c r="AI26" s="47">
        <f t="shared" si="45"/>
        <v>0</v>
      </c>
      <c r="AJ26" s="46"/>
      <c r="AK26" s="48">
        <f t="shared" si="46"/>
        <v>0</v>
      </c>
      <c r="AL26" s="45">
        <f t="shared" si="47"/>
        <v>0</v>
      </c>
      <c r="AM26" s="46"/>
      <c r="AN26" s="47">
        <f t="shared" si="48"/>
        <v>0</v>
      </c>
      <c r="AO26" s="46"/>
      <c r="AP26" s="48">
        <f t="shared" si="49"/>
        <v>0</v>
      </c>
      <c r="AQ26" s="45">
        <f t="shared" si="50"/>
        <v>0</v>
      </c>
      <c r="AR26" s="46"/>
      <c r="AS26" s="47">
        <f t="shared" si="51"/>
        <v>0</v>
      </c>
      <c r="AT26" s="46"/>
      <c r="AU26" s="48">
        <f t="shared" si="52"/>
        <v>0</v>
      </c>
      <c r="AV26" s="37"/>
      <c r="AW26" s="8"/>
    </row>
    <row r="27" spans="1:49" ht="15.75">
      <c r="A27" s="38"/>
      <c r="B27" s="39"/>
      <c r="C27" s="40"/>
      <c r="D27" s="41">
        <f t="shared" si="27"/>
        <v>0</v>
      </c>
      <c r="E27" s="42"/>
      <c r="F27" s="43">
        <f>G27-SMALL((L27,Q27,V27,AA27,AK27,AP27,AF27,AU27),1)</f>
        <v>0</v>
      </c>
      <c r="G27" s="44">
        <f t="shared" si="28"/>
        <v>0</v>
      </c>
      <c r="H27" s="45">
        <f t="shared" si="29"/>
        <v>0</v>
      </c>
      <c r="I27" s="46"/>
      <c r="J27" s="47">
        <f t="shared" si="30"/>
        <v>0</v>
      </c>
      <c r="K27" s="46"/>
      <c r="L27" s="48">
        <f t="shared" si="31"/>
        <v>0</v>
      </c>
      <c r="M27" s="45">
        <f t="shared" si="32"/>
        <v>0</v>
      </c>
      <c r="N27" s="46"/>
      <c r="O27" s="47">
        <f t="shared" si="33"/>
        <v>0</v>
      </c>
      <c r="P27" s="46"/>
      <c r="Q27" s="48">
        <f t="shared" si="34"/>
        <v>0</v>
      </c>
      <c r="R27" s="45">
        <f t="shared" si="35"/>
        <v>0</v>
      </c>
      <c r="S27" s="46"/>
      <c r="T27" s="47">
        <f t="shared" si="36"/>
        <v>0</v>
      </c>
      <c r="U27" s="46"/>
      <c r="V27" s="48">
        <f t="shared" si="37"/>
        <v>0</v>
      </c>
      <c r="W27" s="45">
        <f t="shared" si="38"/>
        <v>0</v>
      </c>
      <c r="X27" s="46"/>
      <c r="Y27" s="47">
        <f t="shared" si="39"/>
        <v>0</v>
      </c>
      <c r="Z27" s="46"/>
      <c r="AA27" s="48">
        <f t="shared" si="40"/>
        <v>0</v>
      </c>
      <c r="AB27" s="45">
        <f t="shared" si="41"/>
        <v>0</v>
      </c>
      <c r="AC27" s="46"/>
      <c r="AD27" s="47">
        <f t="shared" si="42"/>
        <v>0</v>
      </c>
      <c r="AE27" s="46"/>
      <c r="AF27" s="48">
        <f t="shared" si="43"/>
        <v>0</v>
      </c>
      <c r="AG27" s="45">
        <f t="shared" si="44"/>
        <v>0</v>
      </c>
      <c r="AH27" s="46"/>
      <c r="AI27" s="47">
        <f t="shared" si="45"/>
        <v>0</v>
      </c>
      <c r="AJ27" s="46"/>
      <c r="AK27" s="48">
        <f t="shared" si="46"/>
        <v>0</v>
      </c>
      <c r="AL27" s="45">
        <f t="shared" si="47"/>
        <v>0</v>
      </c>
      <c r="AM27" s="46"/>
      <c r="AN27" s="47">
        <f t="shared" si="48"/>
        <v>0</v>
      </c>
      <c r="AO27" s="46"/>
      <c r="AP27" s="48">
        <f t="shared" si="49"/>
        <v>0</v>
      </c>
      <c r="AQ27" s="45">
        <f t="shared" si="50"/>
        <v>0</v>
      </c>
      <c r="AR27" s="46"/>
      <c r="AS27" s="47">
        <f t="shared" si="51"/>
        <v>0</v>
      </c>
      <c r="AT27" s="46"/>
      <c r="AU27" s="48">
        <f t="shared" si="52"/>
        <v>0</v>
      </c>
      <c r="AV27" s="37"/>
      <c r="AW27" s="8"/>
    </row>
    <row r="28" spans="1:49" ht="15.75">
      <c r="A28" s="38"/>
      <c r="B28" s="39"/>
      <c r="C28" s="40"/>
      <c r="D28" s="41">
        <f t="shared" si="27"/>
        <v>0</v>
      </c>
      <c r="E28" s="42"/>
      <c r="F28" s="43">
        <f>G28-SMALL((L28,Q28,V28,AA28,AK28,AP28,AF28,AU28),1)</f>
        <v>0</v>
      </c>
      <c r="G28" s="44">
        <f t="shared" si="28"/>
        <v>0</v>
      </c>
      <c r="H28" s="45">
        <f t="shared" si="29"/>
        <v>0</v>
      </c>
      <c r="I28" s="46"/>
      <c r="J28" s="47">
        <f t="shared" si="30"/>
        <v>0</v>
      </c>
      <c r="K28" s="46"/>
      <c r="L28" s="48">
        <f t="shared" si="31"/>
        <v>0</v>
      </c>
      <c r="M28" s="45">
        <f t="shared" si="32"/>
        <v>0</v>
      </c>
      <c r="N28" s="46"/>
      <c r="O28" s="47">
        <f t="shared" si="33"/>
        <v>0</v>
      </c>
      <c r="P28" s="46"/>
      <c r="Q28" s="48">
        <f t="shared" si="34"/>
        <v>0</v>
      </c>
      <c r="R28" s="45">
        <f t="shared" si="35"/>
        <v>0</v>
      </c>
      <c r="S28" s="46"/>
      <c r="T28" s="47">
        <f t="shared" si="36"/>
        <v>0</v>
      </c>
      <c r="U28" s="46"/>
      <c r="V28" s="48">
        <f t="shared" si="37"/>
        <v>0</v>
      </c>
      <c r="W28" s="45">
        <f t="shared" si="38"/>
        <v>0</v>
      </c>
      <c r="X28" s="46"/>
      <c r="Y28" s="47">
        <f t="shared" si="39"/>
        <v>0</v>
      </c>
      <c r="Z28" s="46"/>
      <c r="AA28" s="48">
        <f t="shared" si="40"/>
        <v>0</v>
      </c>
      <c r="AB28" s="45">
        <f t="shared" si="41"/>
        <v>0</v>
      </c>
      <c r="AC28" s="46"/>
      <c r="AD28" s="47">
        <f t="shared" si="42"/>
        <v>0</v>
      </c>
      <c r="AE28" s="46"/>
      <c r="AF28" s="48">
        <f t="shared" si="43"/>
        <v>0</v>
      </c>
      <c r="AG28" s="45">
        <f t="shared" si="44"/>
        <v>0</v>
      </c>
      <c r="AH28" s="46"/>
      <c r="AI28" s="47">
        <f t="shared" si="45"/>
        <v>0</v>
      </c>
      <c r="AJ28" s="46"/>
      <c r="AK28" s="48">
        <f t="shared" si="46"/>
        <v>0</v>
      </c>
      <c r="AL28" s="45">
        <f t="shared" si="47"/>
        <v>0</v>
      </c>
      <c r="AM28" s="46"/>
      <c r="AN28" s="47">
        <f t="shared" si="48"/>
        <v>0</v>
      </c>
      <c r="AO28" s="46"/>
      <c r="AP28" s="48">
        <f t="shared" si="49"/>
        <v>0</v>
      </c>
      <c r="AQ28" s="45">
        <f t="shared" si="50"/>
        <v>0</v>
      </c>
      <c r="AR28" s="46"/>
      <c r="AS28" s="47">
        <f t="shared" si="51"/>
        <v>0</v>
      </c>
      <c r="AT28" s="46"/>
      <c r="AU28" s="48">
        <f t="shared" si="52"/>
        <v>0</v>
      </c>
      <c r="AV28" s="37"/>
      <c r="AW28" s="8"/>
    </row>
    <row r="29" spans="1:49" ht="15.75">
      <c r="A29" s="38"/>
      <c r="B29" s="39"/>
      <c r="C29" s="40"/>
      <c r="D29" s="41">
        <f t="shared" si="27"/>
        <v>0</v>
      </c>
      <c r="E29" s="42"/>
      <c r="F29" s="43">
        <f>G29-SMALL((L29,Q29,V29,AA29,AK29,AP29,AF29,AU29),1)</f>
        <v>0</v>
      </c>
      <c r="G29" s="44">
        <f t="shared" si="28"/>
        <v>0</v>
      </c>
      <c r="H29" s="45">
        <f t="shared" si="29"/>
        <v>0</v>
      </c>
      <c r="I29" s="46"/>
      <c r="J29" s="47">
        <f t="shared" si="30"/>
        <v>0</v>
      </c>
      <c r="K29" s="46"/>
      <c r="L29" s="48">
        <f t="shared" si="31"/>
        <v>0</v>
      </c>
      <c r="M29" s="45">
        <f t="shared" si="32"/>
        <v>0</v>
      </c>
      <c r="N29" s="46"/>
      <c r="O29" s="47">
        <f t="shared" si="33"/>
        <v>0</v>
      </c>
      <c r="P29" s="46"/>
      <c r="Q29" s="48">
        <f t="shared" si="34"/>
        <v>0</v>
      </c>
      <c r="R29" s="45">
        <f t="shared" si="35"/>
        <v>0</v>
      </c>
      <c r="S29" s="46"/>
      <c r="T29" s="47">
        <f t="shared" si="36"/>
        <v>0</v>
      </c>
      <c r="U29" s="46"/>
      <c r="V29" s="48">
        <f t="shared" si="37"/>
        <v>0</v>
      </c>
      <c r="W29" s="45">
        <f t="shared" si="38"/>
        <v>0</v>
      </c>
      <c r="X29" s="46"/>
      <c r="Y29" s="47">
        <f t="shared" si="39"/>
        <v>0</v>
      </c>
      <c r="Z29" s="46"/>
      <c r="AA29" s="48">
        <f t="shared" si="40"/>
        <v>0</v>
      </c>
      <c r="AB29" s="45">
        <f t="shared" si="41"/>
        <v>0</v>
      </c>
      <c r="AC29" s="46"/>
      <c r="AD29" s="47">
        <f t="shared" si="42"/>
        <v>0</v>
      </c>
      <c r="AE29" s="46"/>
      <c r="AF29" s="48">
        <f t="shared" si="43"/>
        <v>0</v>
      </c>
      <c r="AG29" s="45">
        <f t="shared" si="44"/>
        <v>0</v>
      </c>
      <c r="AH29" s="46"/>
      <c r="AI29" s="47">
        <f t="shared" si="45"/>
        <v>0</v>
      </c>
      <c r="AJ29" s="46"/>
      <c r="AK29" s="48">
        <f t="shared" si="46"/>
        <v>0</v>
      </c>
      <c r="AL29" s="45">
        <f t="shared" si="47"/>
        <v>0</v>
      </c>
      <c r="AM29" s="46"/>
      <c r="AN29" s="47">
        <f t="shared" si="48"/>
        <v>0</v>
      </c>
      <c r="AO29" s="46"/>
      <c r="AP29" s="48">
        <f t="shared" si="49"/>
        <v>0</v>
      </c>
      <c r="AQ29" s="45">
        <f t="shared" si="50"/>
        <v>0</v>
      </c>
      <c r="AR29" s="46"/>
      <c r="AS29" s="47">
        <f t="shared" si="51"/>
        <v>0</v>
      </c>
      <c r="AT29" s="46"/>
      <c r="AU29" s="48">
        <f t="shared" si="52"/>
        <v>0</v>
      </c>
      <c r="AV29" s="37"/>
      <c r="AW29" s="8"/>
    </row>
    <row r="30" spans="1:49" ht="15.75">
      <c r="A30" s="38"/>
      <c r="B30" s="39"/>
      <c r="C30" s="40"/>
      <c r="D30" s="41">
        <f t="shared" si="27"/>
        <v>0</v>
      </c>
      <c r="E30" s="42"/>
      <c r="F30" s="43">
        <f>G30-SMALL((L30,Q30,V30,AA30,AK30,AP30,AF30,AU30),1)</f>
        <v>0</v>
      </c>
      <c r="G30" s="44">
        <f t="shared" si="28"/>
        <v>0</v>
      </c>
      <c r="H30" s="45">
        <f t="shared" si="29"/>
        <v>0</v>
      </c>
      <c r="I30" s="46"/>
      <c r="J30" s="47">
        <f t="shared" si="30"/>
        <v>0</v>
      </c>
      <c r="K30" s="46"/>
      <c r="L30" s="48">
        <f t="shared" si="31"/>
        <v>0</v>
      </c>
      <c r="M30" s="45">
        <f t="shared" si="32"/>
        <v>0</v>
      </c>
      <c r="N30" s="46"/>
      <c r="O30" s="47">
        <f t="shared" si="33"/>
        <v>0</v>
      </c>
      <c r="P30" s="46"/>
      <c r="Q30" s="48">
        <f t="shared" si="34"/>
        <v>0</v>
      </c>
      <c r="R30" s="45">
        <f t="shared" si="35"/>
        <v>0</v>
      </c>
      <c r="S30" s="46"/>
      <c r="T30" s="47">
        <f t="shared" si="36"/>
        <v>0</v>
      </c>
      <c r="U30" s="46"/>
      <c r="V30" s="48">
        <f t="shared" si="37"/>
        <v>0</v>
      </c>
      <c r="W30" s="45">
        <f t="shared" si="38"/>
        <v>0</v>
      </c>
      <c r="X30" s="46"/>
      <c r="Y30" s="47">
        <f t="shared" si="39"/>
        <v>0</v>
      </c>
      <c r="Z30" s="46"/>
      <c r="AA30" s="48">
        <f t="shared" si="40"/>
        <v>0</v>
      </c>
      <c r="AB30" s="45">
        <f t="shared" si="41"/>
        <v>0</v>
      </c>
      <c r="AC30" s="46"/>
      <c r="AD30" s="47">
        <f t="shared" si="42"/>
        <v>0</v>
      </c>
      <c r="AE30" s="46"/>
      <c r="AF30" s="48">
        <f t="shared" si="43"/>
        <v>0</v>
      </c>
      <c r="AG30" s="45">
        <f t="shared" si="44"/>
        <v>0</v>
      </c>
      <c r="AH30" s="46"/>
      <c r="AI30" s="47">
        <f t="shared" si="45"/>
        <v>0</v>
      </c>
      <c r="AJ30" s="46"/>
      <c r="AK30" s="48">
        <f t="shared" si="46"/>
        <v>0</v>
      </c>
      <c r="AL30" s="45">
        <f t="shared" si="47"/>
        <v>0</v>
      </c>
      <c r="AM30" s="46"/>
      <c r="AN30" s="47">
        <f t="shared" si="48"/>
        <v>0</v>
      </c>
      <c r="AO30" s="46"/>
      <c r="AP30" s="48">
        <f t="shared" si="49"/>
        <v>0</v>
      </c>
      <c r="AQ30" s="45">
        <f t="shared" si="50"/>
        <v>0</v>
      </c>
      <c r="AR30" s="46"/>
      <c r="AS30" s="47">
        <f t="shared" si="51"/>
        <v>0</v>
      </c>
      <c r="AT30" s="46"/>
      <c r="AU30" s="48">
        <f t="shared" si="52"/>
        <v>0</v>
      </c>
      <c r="AV30" s="37"/>
      <c r="AW30" s="8"/>
    </row>
    <row r="31" spans="1:49" ht="15.75">
      <c r="A31" s="38"/>
      <c r="B31" s="39"/>
      <c r="C31" s="40"/>
      <c r="D31" s="41">
        <f t="shared" si="27"/>
        <v>0</v>
      </c>
      <c r="E31" s="42"/>
      <c r="F31" s="43">
        <f>G31-SMALL((L31,Q31,V31,AA31,AK31,AP31,AF31,AU31),1)</f>
        <v>0</v>
      </c>
      <c r="G31" s="44">
        <f t="shared" si="28"/>
        <v>0</v>
      </c>
      <c r="H31" s="45">
        <f t="shared" si="29"/>
        <v>0</v>
      </c>
      <c r="I31" s="46"/>
      <c r="J31" s="47">
        <f t="shared" si="30"/>
        <v>0</v>
      </c>
      <c r="K31" s="46"/>
      <c r="L31" s="48">
        <f t="shared" si="31"/>
        <v>0</v>
      </c>
      <c r="M31" s="45">
        <f t="shared" si="32"/>
        <v>0</v>
      </c>
      <c r="N31" s="46"/>
      <c r="O31" s="47">
        <f t="shared" si="33"/>
        <v>0</v>
      </c>
      <c r="P31" s="46"/>
      <c r="Q31" s="48">
        <f t="shared" si="34"/>
        <v>0</v>
      </c>
      <c r="R31" s="45">
        <f t="shared" si="35"/>
        <v>0</v>
      </c>
      <c r="S31" s="46"/>
      <c r="T31" s="47">
        <f t="shared" si="36"/>
        <v>0</v>
      </c>
      <c r="U31" s="46"/>
      <c r="V31" s="48">
        <f t="shared" si="37"/>
        <v>0</v>
      </c>
      <c r="W31" s="45">
        <f t="shared" si="38"/>
        <v>0</v>
      </c>
      <c r="X31" s="46"/>
      <c r="Y31" s="47">
        <f t="shared" si="39"/>
        <v>0</v>
      </c>
      <c r="Z31" s="46"/>
      <c r="AA31" s="48">
        <f t="shared" si="40"/>
        <v>0</v>
      </c>
      <c r="AB31" s="45">
        <f t="shared" si="41"/>
        <v>0</v>
      </c>
      <c r="AC31" s="46"/>
      <c r="AD31" s="47">
        <f t="shared" si="42"/>
        <v>0</v>
      </c>
      <c r="AE31" s="46"/>
      <c r="AF31" s="48">
        <f t="shared" si="43"/>
        <v>0</v>
      </c>
      <c r="AG31" s="45">
        <f t="shared" si="44"/>
        <v>0</v>
      </c>
      <c r="AH31" s="46"/>
      <c r="AI31" s="47">
        <f t="shared" si="45"/>
        <v>0</v>
      </c>
      <c r="AJ31" s="46"/>
      <c r="AK31" s="48">
        <f t="shared" si="46"/>
        <v>0</v>
      </c>
      <c r="AL31" s="45">
        <f t="shared" si="47"/>
        <v>0</v>
      </c>
      <c r="AM31" s="46"/>
      <c r="AN31" s="47">
        <f t="shared" si="48"/>
        <v>0</v>
      </c>
      <c r="AO31" s="46"/>
      <c r="AP31" s="48">
        <f t="shared" si="49"/>
        <v>0</v>
      </c>
      <c r="AQ31" s="45">
        <f t="shared" si="50"/>
        <v>0</v>
      </c>
      <c r="AR31" s="46"/>
      <c r="AS31" s="47">
        <f t="shared" si="51"/>
        <v>0</v>
      </c>
      <c r="AT31" s="46"/>
      <c r="AU31" s="48">
        <f t="shared" si="52"/>
        <v>0</v>
      </c>
      <c r="AV31" s="37"/>
      <c r="AW31" s="8"/>
    </row>
    <row r="32" spans="1:49" ht="15.75">
      <c r="A32" s="38"/>
      <c r="B32" s="39"/>
      <c r="C32" s="40"/>
      <c r="D32" s="41">
        <f t="shared" si="27"/>
        <v>0</v>
      </c>
      <c r="E32" s="42"/>
      <c r="F32" s="43">
        <f>G32-SMALL((L32,Q32,V32,AA32,AK32,AP32,AF32,AU32),1)</f>
        <v>0</v>
      </c>
      <c r="G32" s="44">
        <f t="shared" si="28"/>
        <v>0</v>
      </c>
      <c r="H32" s="45">
        <f t="shared" si="29"/>
        <v>0</v>
      </c>
      <c r="I32" s="46"/>
      <c r="J32" s="47">
        <f t="shared" si="30"/>
        <v>0</v>
      </c>
      <c r="K32" s="46"/>
      <c r="L32" s="48">
        <f t="shared" si="31"/>
        <v>0</v>
      </c>
      <c r="M32" s="45">
        <f t="shared" si="32"/>
        <v>0</v>
      </c>
      <c r="N32" s="46"/>
      <c r="O32" s="47">
        <f t="shared" si="33"/>
        <v>0</v>
      </c>
      <c r="P32" s="46"/>
      <c r="Q32" s="48">
        <f t="shared" si="34"/>
        <v>0</v>
      </c>
      <c r="R32" s="45">
        <f t="shared" si="35"/>
        <v>0</v>
      </c>
      <c r="S32" s="46"/>
      <c r="T32" s="47">
        <f t="shared" si="36"/>
        <v>0</v>
      </c>
      <c r="U32" s="46"/>
      <c r="V32" s="48">
        <f t="shared" si="37"/>
        <v>0</v>
      </c>
      <c r="W32" s="45">
        <f t="shared" si="38"/>
        <v>0</v>
      </c>
      <c r="X32" s="46"/>
      <c r="Y32" s="47">
        <f t="shared" si="39"/>
        <v>0</v>
      </c>
      <c r="Z32" s="46"/>
      <c r="AA32" s="48">
        <f t="shared" si="40"/>
        <v>0</v>
      </c>
      <c r="AB32" s="45">
        <f t="shared" si="41"/>
        <v>0</v>
      </c>
      <c r="AC32" s="46"/>
      <c r="AD32" s="47">
        <f t="shared" si="42"/>
        <v>0</v>
      </c>
      <c r="AE32" s="46"/>
      <c r="AF32" s="48">
        <f t="shared" si="43"/>
        <v>0</v>
      </c>
      <c r="AG32" s="45">
        <f t="shared" si="44"/>
        <v>0</v>
      </c>
      <c r="AH32" s="46"/>
      <c r="AI32" s="47">
        <f t="shared" si="45"/>
        <v>0</v>
      </c>
      <c r="AJ32" s="46"/>
      <c r="AK32" s="48">
        <f t="shared" si="46"/>
        <v>0</v>
      </c>
      <c r="AL32" s="45">
        <f t="shared" si="47"/>
        <v>0</v>
      </c>
      <c r="AM32" s="46"/>
      <c r="AN32" s="47">
        <f t="shared" si="48"/>
        <v>0</v>
      </c>
      <c r="AO32" s="46"/>
      <c r="AP32" s="48">
        <f t="shared" si="49"/>
        <v>0</v>
      </c>
      <c r="AQ32" s="45">
        <f t="shared" si="50"/>
        <v>0</v>
      </c>
      <c r="AR32" s="46"/>
      <c r="AS32" s="47">
        <f t="shared" si="51"/>
        <v>0</v>
      </c>
      <c r="AT32" s="46"/>
      <c r="AU32" s="48">
        <f t="shared" si="52"/>
        <v>0</v>
      </c>
      <c r="AV32" s="37"/>
      <c r="AW32" s="8"/>
    </row>
    <row r="33" spans="1:49" ht="15.75">
      <c r="A33" s="38"/>
      <c r="B33" s="39"/>
      <c r="C33" s="40"/>
      <c r="D33" s="41">
        <f t="shared" si="27"/>
        <v>0</v>
      </c>
      <c r="E33" s="42"/>
      <c r="F33" s="43">
        <f>G33-SMALL((L33,Q33,V33,AA33,AK33,AP33,AF33,AU33),1)</f>
        <v>0</v>
      </c>
      <c r="G33" s="44">
        <f t="shared" si="28"/>
        <v>0</v>
      </c>
      <c r="H33" s="45">
        <f t="shared" si="29"/>
        <v>0</v>
      </c>
      <c r="I33" s="46"/>
      <c r="J33" s="47">
        <f t="shared" si="30"/>
        <v>0</v>
      </c>
      <c r="K33" s="46"/>
      <c r="L33" s="48">
        <f t="shared" si="31"/>
        <v>0</v>
      </c>
      <c r="M33" s="45">
        <f t="shared" si="32"/>
        <v>0</v>
      </c>
      <c r="N33" s="46"/>
      <c r="O33" s="47">
        <f t="shared" si="33"/>
        <v>0</v>
      </c>
      <c r="P33" s="46"/>
      <c r="Q33" s="48">
        <f t="shared" si="34"/>
        <v>0</v>
      </c>
      <c r="R33" s="45">
        <f t="shared" si="35"/>
        <v>0</v>
      </c>
      <c r="S33" s="46"/>
      <c r="T33" s="47">
        <f t="shared" si="36"/>
        <v>0</v>
      </c>
      <c r="U33" s="46"/>
      <c r="V33" s="48">
        <f t="shared" si="37"/>
        <v>0</v>
      </c>
      <c r="W33" s="45">
        <f t="shared" si="38"/>
        <v>0</v>
      </c>
      <c r="X33" s="46"/>
      <c r="Y33" s="47">
        <f t="shared" si="39"/>
        <v>0</v>
      </c>
      <c r="Z33" s="46"/>
      <c r="AA33" s="48">
        <f t="shared" si="40"/>
        <v>0</v>
      </c>
      <c r="AB33" s="45">
        <f t="shared" si="41"/>
        <v>0</v>
      </c>
      <c r="AC33" s="46"/>
      <c r="AD33" s="47">
        <f t="shared" si="42"/>
        <v>0</v>
      </c>
      <c r="AE33" s="46"/>
      <c r="AF33" s="48">
        <f t="shared" si="43"/>
        <v>0</v>
      </c>
      <c r="AG33" s="45">
        <f t="shared" si="44"/>
        <v>0</v>
      </c>
      <c r="AH33" s="46"/>
      <c r="AI33" s="47">
        <f t="shared" si="45"/>
        <v>0</v>
      </c>
      <c r="AJ33" s="46"/>
      <c r="AK33" s="48">
        <f t="shared" si="46"/>
        <v>0</v>
      </c>
      <c r="AL33" s="45">
        <f t="shared" si="47"/>
        <v>0</v>
      </c>
      <c r="AM33" s="46"/>
      <c r="AN33" s="47">
        <f t="shared" si="48"/>
        <v>0</v>
      </c>
      <c r="AO33" s="46"/>
      <c r="AP33" s="48">
        <f t="shared" si="49"/>
        <v>0</v>
      </c>
      <c r="AQ33" s="45">
        <f t="shared" si="50"/>
        <v>0</v>
      </c>
      <c r="AR33" s="46"/>
      <c r="AS33" s="47">
        <f t="shared" si="51"/>
        <v>0</v>
      </c>
      <c r="AT33" s="46"/>
      <c r="AU33" s="48">
        <f t="shared" si="52"/>
        <v>0</v>
      </c>
      <c r="AV33" s="37"/>
      <c r="AW33" s="8"/>
    </row>
    <row r="34" spans="1:49" ht="15.75">
      <c r="A34" s="38"/>
      <c r="B34" s="39"/>
      <c r="C34" s="40"/>
      <c r="D34" s="41">
        <f t="shared" si="27"/>
        <v>0</v>
      </c>
      <c r="E34" s="42"/>
      <c r="F34" s="43">
        <f>G34-SMALL((L34,Q34,V34,AA34,AK34,AP34,AF34,AU34),1)</f>
        <v>0</v>
      </c>
      <c r="G34" s="44">
        <f t="shared" si="28"/>
        <v>0</v>
      </c>
      <c r="H34" s="45">
        <f t="shared" si="29"/>
        <v>0</v>
      </c>
      <c r="I34" s="46"/>
      <c r="J34" s="47">
        <f t="shared" si="30"/>
        <v>0</v>
      </c>
      <c r="K34" s="46"/>
      <c r="L34" s="48">
        <f t="shared" si="31"/>
        <v>0</v>
      </c>
      <c r="M34" s="45">
        <f t="shared" si="32"/>
        <v>0</v>
      </c>
      <c r="N34" s="46"/>
      <c r="O34" s="47">
        <f t="shared" si="33"/>
        <v>0</v>
      </c>
      <c r="P34" s="46"/>
      <c r="Q34" s="48">
        <f t="shared" si="34"/>
        <v>0</v>
      </c>
      <c r="R34" s="45">
        <f t="shared" si="35"/>
        <v>0</v>
      </c>
      <c r="S34" s="46"/>
      <c r="T34" s="47">
        <f t="shared" si="36"/>
        <v>0</v>
      </c>
      <c r="U34" s="46"/>
      <c r="V34" s="48">
        <f t="shared" si="37"/>
        <v>0</v>
      </c>
      <c r="W34" s="45">
        <f t="shared" si="38"/>
        <v>0</v>
      </c>
      <c r="X34" s="46"/>
      <c r="Y34" s="47">
        <f t="shared" si="39"/>
        <v>0</v>
      </c>
      <c r="Z34" s="46"/>
      <c r="AA34" s="48">
        <f t="shared" si="40"/>
        <v>0</v>
      </c>
      <c r="AB34" s="45">
        <f t="shared" si="41"/>
        <v>0</v>
      </c>
      <c r="AC34" s="46"/>
      <c r="AD34" s="47">
        <f t="shared" si="42"/>
        <v>0</v>
      </c>
      <c r="AE34" s="46"/>
      <c r="AF34" s="48">
        <f t="shared" si="43"/>
        <v>0</v>
      </c>
      <c r="AG34" s="45">
        <f t="shared" si="44"/>
        <v>0</v>
      </c>
      <c r="AH34" s="46"/>
      <c r="AI34" s="47">
        <f t="shared" si="45"/>
        <v>0</v>
      </c>
      <c r="AJ34" s="46"/>
      <c r="AK34" s="48">
        <f t="shared" si="46"/>
        <v>0</v>
      </c>
      <c r="AL34" s="45">
        <f t="shared" si="47"/>
        <v>0</v>
      </c>
      <c r="AM34" s="46"/>
      <c r="AN34" s="47">
        <f t="shared" si="48"/>
        <v>0</v>
      </c>
      <c r="AO34" s="46"/>
      <c r="AP34" s="48">
        <f t="shared" si="49"/>
        <v>0</v>
      </c>
      <c r="AQ34" s="45">
        <f t="shared" si="50"/>
        <v>0</v>
      </c>
      <c r="AR34" s="46"/>
      <c r="AS34" s="47">
        <f t="shared" si="51"/>
        <v>0</v>
      </c>
      <c r="AT34" s="46"/>
      <c r="AU34" s="48">
        <f t="shared" si="52"/>
        <v>0</v>
      </c>
      <c r="AV34" s="37"/>
      <c r="AW34" s="8"/>
    </row>
    <row r="35" spans="1:49" ht="15.75">
      <c r="A35" s="38"/>
      <c r="B35" s="39"/>
      <c r="C35" s="40"/>
      <c r="D35" s="41">
        <f t="shared" si="27"/>
        <v>0</v>
      </c>
      <c r="E35" s="42"/>
      <c r="F35" s="43">
        <f>G35-SMALL((L35,Q35,V35,AA35,AK35,AP35,AF35,AU35),1)</f>
        <v>0</v>
      </c>
      <c r="G35" s="44">
        <f t="shared" si="28"/>
        <v>0</v>
      </c>
      <c r="H35" s="45">
        <f t="shared" si="29"/>
        <v>0</v>
      </c>
      <c r="I35" s="46"/>
      <c r="J35" s="47">
        <f t="shared" si="30"/>
        <v>0</v>
      </c>
      <c r="K35" s="46"/>
      <c r="L35" s="48">
        <f t="shared" si="31"/>
        <v>0</v>
      </c>
      <c r="M35" s="45">
        <f t="shared" si="32"/>
        <v>0</v>
      </c>
      <c r="N35" s="46"/>
      <c r="O35" s="47">
        <f t="shared" si="33"/>
        <v>0</v>
      </c>
      <c r="P35" s="46"/>
      <c r="Q35" s="48">
        <f t="shared" si="34"/>
        <v>0</v>
      </c>
      <c r="R35" s="45">
        <f t="shared" si="35"/>
        <v>0</v>
      </c>
      <c r="S35" s="46"/>
      <c r="T35" s="47">
        <f t="shared" si="36"/>
        <v>0</v>
      </c>
      <c r="U35" s="46"/>
      <c r="V35" s="48">
        <f t="shared" si="37"/>
        <v>0</v>
      </c>
      <c r="W35" s="45">
        <f t="shared" si="38"/>
        <v>0</v>
      </c>
      <c r="X35" s="46"/>
      <c r="Y35" s="47">
        <f t="shared" si="39"/>
        <v>0</v>
      </c>
      <c r="Z35" s="46"/>
      <c r="AA35" s="48">
        <f t="shared" si="40"/>
        <v>0</v>
      </c>
      <c r="AB35" s="45">
        <f t="shared" si="41"/>
        <v>0</v>
      </c>
      <c r="AC35" s="46"/>
      <c r="AD35" s="47">
        <f t="shared" si="42"/>
        <v>0</v>
      </c>
      <c r="AE35" s="46"/>
      <c r="AF35" s="48">
        <f t="shared" si="43"/>
        <v>0</v>
      </c>
      <c r="AG35" s="45">
        <f t="shared" si="44"/>
        <v>0</v>
      </c>
      <c r="AH35" s="46"/>
      <c r="AI35" s="47">
        <f t="shared" si="45"/>
        <v>0</v>
      </c>
      <c r="AJ35" s="46"/>
      <c r="AK35" s="48">
        <f t="shared" si="46"/>
        <v>0</v>
      </c>
      <c r="AL35" s="45">
        <f t="shared" si="47"/>
        <v>0</v>
      </c>
      <c r="AM35" s="46"/>
      <c r="AN35" s="47">
        <f t="shared" si="48"/>
        <v>0</v>
      </c>
      <c r="AO35" s="46"/>
      <c r="AP35" s="48">
        <f t="shared" si="49"/>
        <v>0</v>
      </c>
      <c r="AQ35" s="45">
        <f t="shared" si="50"/>
        <v>0</v>
      </c>
      <c r="AR35" s="46"/>
      <c r="AS35" s="47">
        <f t="shared" si="51"/>
        <v>0</v>
      </c>
      <c r="AT35" s="46"/>
      <c r="AU35" s="48">
        <f t="shared" si="52"/>
        <v>0</v>
      </c>
      <c r="AV35" s="37"/>
      <c r="AW35" s="8"/>
    </row>
    <row r="36" spans="1:49" ht="15.75">
      <c r="A36" s="38"/>
      <c r="B36" s="39"/>
      <c r="C36" s="40"/>
      <c r="D36" s="41">
        <f t="shared" si="27"/>
        <v>0</v>
      </c>
      <c r="E36" s="42"/>
      <c r="F36" s="43">
        <f>G36-SMALL((L36,Q36,V36,AA36,AK36,AP36,AF36,AU36),1)</f>
        <v>0</v>
      </c>
      <c r="G36" s="44">
        <f t="shared" si="28"/>
        <v>0</v>
      </c>
      <c r="H36" s="45">
        <f t="shared" si="29"/>
        <v>0</v>
      </c>
      <c r="I36" s="46"/>
      <c r="J36" s="47">
        <f t="shared" si="30"/>
        <v>0</v>
      </c>
      <c r="K36" s="46"/>
      <c r="L36" s="48">
        <f t="shared" si="31"/>
        <v>0</v>
      </c>
      <c r="M36" s="45">
        <f t="shared" si="32"/>
        <v>0</v>
      </c>
      <c r="N36" s="46"/>
      <c r="O36" s="47">
        <f t="shared" si="33"/>
        <v>0</v>
      </c>
      <c r="P36" s="46"/>
      <c r="Q36" s="48">
        <f t="shared" si="34"/>
        <v>0</v>
      </c>
      <c r="R36" s="45">
        <f t="shared" si="35"/>
        <v>0</v>
      </c>
      <c r="S36" s="46"/>
      <c r="T36" s="47">
        <f t="shared" si="36"/>
        <v>0</v>
      </c>
      <c r="U36" s="46"/>
      <c r="V36" s="48">
        <f t="shared" si="37"/>
        <v>0</v>
      </c>
      <c r="W36" s="45">
        <f t="shared" si="38"/>
        <v>0</v>
      </c>
      <c r="X36" s="46"/>
      <c r="Y36" s="47">
        <f t="shared" si="39"/>
        <v>0</v>
      </c>
      <c r="Z36" s="46"/>
      <c r="AA36" s="48">
        <f t="shared" si="40"/>
        <v>0</v>
      </c>
      <c r="AB36" s="45">
        <f t="shared" si="41"/>
        <v>0</v>
      </c>
      <c r="AC36" s="46"/>
      <c r="AD36" s="47">
        <f t="shared" si="42"/>
        <v>0</v>
      </c>
      <c r="AE36" s="46"/>
      <c r="AF36" s="48">
        <f t="shared" si="43"/>
        <v>0</v>
      </c>
      <c r="AG36" s="45">
        <f t="shared" si="44"/>
        <v>0</v>
      </c>
      <c r="AH36" s="46"/>
      <c r="AI36" s="47">
        <f t="shared" si="45"/>
        <v>0</v>
      </c>
      <c r="AJ36" s="46"/>
      <c r="AK36" s="48">
        <f t="shared" si="46"/>
        <v>0</v>
      </c>
      <c r="AL36" s="45">
        <f t="shared" si="47"/>
        <v>0</v>
      </c>
      <c r="AM36" s="46"/>
      <c r="AN36" s="47">
        <f t="shared" si="48"/>
        <v>0</v>
      </c>
      <c r="AO36" s="46"/>
      <c r="AP36" s="48">
        <f t="shared" si="49"/>
        <v>0</v>
      </c>
      <c r="AQ36" s="45">
        <f t="shared" si="50"/>
        <v>0</v>
      </c>
      <c r="AR36" s="46"/>
      <c r="AS36" s="47">
        <f t="shared" si="51"/>
        <v>0</v>
      </c>
      <c r="AT36" s="46"/>
      <c r="AU36" s="48">
        <f t="shared" si="52"/>
        <v>0</v>
      </c>
      <c r="AV36" s="37"/>
      <c r="AW36" s="8"/>
    </row>
    <row r="37" spans="1:49" ht="15.75">
      <c r="A37" s="38"/>
      <c r="B37" s="39"/>
      <c r="C37" s="40"/>
      <c r="D37" s="41">
        <f t="shared" si="27"/>
        <v>0</v>
      </c>
      <c r="E37" s="42"/>
      <c r="F37" s="43">
        <f>G37-SMALL((L37,Q37,V37,AA37,AK37,AP37,AF37,AU37),1)</f>
        <v>0</v>
      </c>
      <c r="G37" s="44">
        <f t="shared" si="28"/>
        <v>0</v>
      </c>
      <c r="H37" s="45">
        <f t="shared" si="29"/>
        <v>0</v>
      </c>
      <c r="I37" s="46"/>
      <c r="J37" s="47">
        <f t="shared" si="30"/>
        <v>0</v>
      </c>
      <c r="K37" s="46"/>
      <c r="L37" s="48">
        <f t="shared" si="31"/>
        <v>0</v>
      </c>
      <c r="M37" s="45">
        <f t="shared" si="32"/>
        <v>0</v>
      </c>
      <c r="N37" s="46"/>
      <c r="O37" s="47">
        <f t="shared" si="33"/>
        <v>0</v>
      </c>
      <c r="P37" s="46"/>
      <c r="Q37" s="48">
        <f t="shared" si="34"/>
        <v>0</v>
      </c>
      <c r="R37" s="45">
        <f t="shared" si="35"/>
        <v>0</v>
      </c>
      <c r="S37" s="46"/>
      <c r="T37" s="47">
        <f t="shared" si="36"/>
        <v>0</v>
      </c>
      <c r="U37" s="46"/>
      <c r="V37" s="48">
        <f t="shared" si="37"/>
        <v>0</v>
      </c>
      <c r="W37" s="45">
        <f t="shared" si="38"/>
        <v>0</v>
      </c>
      <c r="X37" s="46"/>
      <c r="Y37" s="47">
        <f t="shared" si="39"/>
        <v>0</v>
      </c>
      <c r="Z37" s="46"/>
      <c r="AA37" s="48">
        <f t="shared" si="40"/>
        <v>0</v>
      </c>
      <c r="AB37" s="45">
        <f t="shared" si="41"/>
        <v>0</v>
      </c>
      <c r="AC37" s="46"/>
      <c r="AD37" s="47">
        <f t="shared" si="42"/>
        <v>0</v>
      </c>
      <c r="AE37" s="46"/>
      <c r="AF37" s="48">
        <f t="shared" si="43"/>
        <v>0</v>
      </c>
      <c r="AG37" s="45">
        <f t="shared" si="44"/>
        <v>0</v>
      </c>
      <c r="AH37" s="46"/>
      <c r="AI37" s="47">
        <f t="shared" si="45"/>
        <v>0</v>
      </c>
      <c r="AJ37" s="46"/>
      <c r="AK37" s="48">
        <f t="shared" si="46"/>
        <v>0</v>
      </c>
      <c r="AL37" s="45">
        <f t="shared" si="47"/>
        <v>0</v>
      </c>
      <c r="AM37" s="46"/>
      <c r="AN37" s="47">
        <f t="shared" si="48"/>
        <v>0</v>
      </c>
      <c r="AO37" s="46"/>
      <c r="AP37" s="48">
        <f t="shared" si="49"/>
        <v>0</v>
      </c>
      <c r="AQ37" s="45">
        <f t="shared" si="50"/>
        <v>0</v>
      </c>
      <c r="AR37" s="46"/>
      <c r="AS37" s="47">
        <f t="shared" si="51"/>
        <v>0</v>
      </c>
      <c r="AT37" s="46"/>
      <c r="AU37" s="48">
        <f t="shared" si="52"/>
        <v>0</v>
      </c>
      <c r="AV37" s="37"/>
      <c r="AW37" s="8"/>
    </row>
    <row r="38" spans="1:49" ht="15.75">
      <c r="A38" s="38"/>
      <c r="B38" s="39"/>
      <c r="C38" s="40"/>
      <c r="D38" s="41">
        <f t="shared" si="27"/>
        <v>0</v>
      </c>
      <c r="E38" s="42"/>
      <c r="F38" s="43">
        <f>G38-SMALL((L38,Q38,V38,AA38,AK38,AP38,AF38,AU38),1)</f>
        <v>0</v>
      </c>
      <c r="G38" s="44">
        <f t="shared" si="28"/>
        <v>0</v>
      </c>
      <c r="H38" s="45">
        <f t="shared" si="29"/>
        <v>0</v>
      </c>
      <c r="I38" s="46"/>
      <c r="J38" s="47">
        <f t="shared" si="30"/>
        <v>0</v>
      </c>
      <c r="K38" s="46"/>
      <c r="L38" s="48">
        <f t="shared" si="31"/>
        <v>0</v>
      </c>
      <c r="M38" s="45">
        <f t="shared" si="32"/>
        <v>0</v>
      </c>
      <c r="N38" s="46"/>
      <c r="O38" s="47">
        <f t="shared" si="33"/>
        <v>0</v>
      </c>
      <c r="P38" s="46"/>
      <c r="Q38" s="48">
        <f t="shared" si="34"/>
        <v>0</v>
      </c>
      <c r="R38" s="45">
        <f t="shared" si="35"/>
        <v>0</v>
      </c>
      <c r="S38" s="46"/>
      <c r="T38" s="47">
        <f t="shared" si="36"/>
        <v>0</v>
      </c>
      <c r="U38" s="46"/>
      <c r="V38" s="48">
        <f t="shared" si="37"/>
        <v>0</v>
      </c>
      <c r="W38" s="45">
        <f t="shared" si="38"/>
        <v>0</v>
      </c>
      <c r="X38" s="46"/>
      <c r="Y38" s="47">
        <f t="shared" si="39"/>
        <v>0</v>
      </c>
      <c r="Z38" s="46"/>
      <c r="AA38" s="48">
        <f t="shared" si="40"/>
        <v>0</v>
      </c>
      <c r="AB38" s="45">
        <f t="shared" si="41"/>
        <v>0</v>
      </c>
      <c r="AC38" s="46"/>
      <c r="AD38" s="47">
        <f t="shared" si="42"/>
        <v>0</v>
      </c>
      <c r="AE38" s="46"/>
      <c r="AF38" s="48">
        <f t="shared" si="43"/>
        <v>0</v>
      </c>
      <c r="AG38" s="45">
        <f t="shared" si="44"/>
        <v>0</v>
      </c>
      <c r="AH38" s="46"/>
      <c r="AI38" s="47">
        <f t="shared" si="45"/>
        <v>0</v>
      </c>
      <c r="AJ38" s="46"/>
      <c r="AK38" s="48">
        <f t="shared" si="46"/>
        <v>0</v>
      </c>
      <c r="AL38" s="45">
        <f t="shared" si="47"/>
        <v>0</v>
      </c>
      <c r="AM38" s="46"/>
      <c r="AN38" s="47">
        <f t="shared" si="48"/>
        <v>0</v>
      </c>
      <c r="AO38" s="46"/>
      <c r="AP38" s="48">
        <f t="shared" si="49"/>
        <v>0</v>
      </c>
      <c r="AQ38" s="45">
        <f t="shared" si="50"/>
        <v>0</v>
      </c>
      <c r="AR38" s="46"/>
      <c r="AS38" s="47">
        <f t="shared" si="51"/>
        <v>0</v>
      </c>
      <c r="AT38" s="46"/>
      <c r="AU38" s="48">
        <f t="shared" si="52"/>
        <v>0</v>
      </c>
      <c r="AV38" s="37"/>
      <c r="AW38" s="8"/>
    </row>
    <row r="39" spans="1:49" ht="15.75">
      <c r="A39" s="38"/>
      <c r="B39" s="39"/>
      <c r="C39" s="40"/>
      <c r="D39" s="41">
        <f t="shared" si="27"/>
        <v>0</v>
      </c>
      <c r="E39" s="42"/>
      <c r="F39" s="43">
        <f>G39-SMALL((L39,Q39,V39,AA39,AK39,AP39,AF39,AU39),1)</f>
        <v>0</v>
      </c>
      <c r="G39" s="44">
        <f t="shared" si="28"/>
        <v>0</v>
      </c>
      <c r="H39" s="45">
        <f t="shared" si="29"/>
        <v>0</v>
      </c>
      <c r="I39" s="46"/>
      <c r="J39" s="47">
        <f t="shared" si="30"/>
        <v>0</v>
      </c>
      <c r="K39" s="46"/>
      <c r="L39" s="48">
        <f t="shared" si="31"/>
        <v>0</v>
      </c>
      <c r="M39" s="45">
        <f t="shared" si="32"/>
        <v>0</v>
      </c>
      <c r="N39" s="46"/>
      <c r="O39" s="47">
        <f t="shared" si="33"/>
        <v>0</v>
      </c>
      <c r="P39" s="46"/>
      <c r="Q39" s="48">
        <f t="shared" si="34"/>
        <v>0</v>
      </c>
      <c r="R39" s="45">
        <f t="shared" si="35"/>
        <v>0</v>
      </c>
      <c r="S39" s="46"/>
      <c r="T39" s="47">
        <f t="shared" si="36"/>
        <v>0</v>
      </c>
      <c r="U39" s="46"/>
      <c r="V39" s="48">
        <f t="shared" si="37"/>
        <v>0</v>
      </c>
      <c r="W39" s="45">
        <f t="shared" si="38"/>
        <v>0</v>
      </c>
      <c r="X39" s="46"/>
      <c r="Y39" s="47">
        <f t="shared" si="39"/>
        <v>0</v>
      </c>
      <c r="Z39" s="46"/>
      <c r="AA39" s="48">
        <f t="shared" si="40"/>
        <v>0</v>
      </c>
      <c r="AB39" s="45">
        <f t="shared" si="41"/>
        <v>0</v>
      </c>
      <c r="AC39" s="46"/>
      <c r="AD39" s="47">
        <f t="shared" si="42"/>
        <v>0</v>
      </c>
      <c r="AE39" s="46"/>
      <c r="AF39" s="48">
        <f t="shared" si="43"/>
        <v>0</v>
      </c>
      <c r="AG39" s="45">
        <f t="shared" si="44"/>
        <v>0</v>
      </c>
      <c r="AH39" s="46"/>
      <c r="AI39" s="47">
        <f t="shared" si="45"/>
        <v>0</v>
      </c>
      <c r="AJ39" s="46"/>
      <c r="AK39" s="48">
        <f t="shared" si="46"/>
        <v>0</v>
      </c>
      <c r="AL39" s="45">
        <f t="shared" si="47"/>
        <v>0</v>
      </c>
      <c r="AM39" s="46"/>
      <c r="AN39" s="47">
        <f t="shared" si="48"/>
        <v>0</v>
      </c>
      <c r="AO39" s="46"/>
      <c r="AP39" s="48">
        <f t="shared" si="49"/>
        <v>0</v>
      </c>
      <c r="AQ39" s="45">
        <f t="shared" si="50"/>
        <v>0</v>
      </c>
      <c r="AR39" s="46"/>
      <c r="AS39" s="47">
        <f t="shared" si="51"/>
        <v>0</v>
      </c>
      <c r="AT39" s="46"/>
      <c r="AU39" s="48">
        <f t="shared" si="52"/>
        <v>0</v>
      </c>
      <c r="AV39" s="37"/>
      <c r="AW39" s="8"/>
    </row>
    <row r="40" spans="1:49" ht="15.75">
      <c r="A40" s="38"/>
      <c r="B40" s="39"/>
      <c r="C40" s="40"/>
      <c r="D40" s="41">
        <f t="shared" si="27"/>
        <v>0</v>
      </c>
      <c r="E40" s="42"/>
      <c r="F40" s="43">
        <f>G40-SMALL((L40,Q40,V40,AA40,AK40,AP40,AF40,AU40),1)</f>
        <v>0</v>
      </c>
      <c r="G40" s="44">
        <f t="shared" si="28"/>
        <v>0</v>
      </c>
      <c r="H40" s="45">
        <f t="shared" si="29"/>
        <v>0</v>
      </c>
      <c r="I40" s="46"/>
      <c r="J40" s="47">
        <f t="shared" si="30"/>
        <v>0</v>
      </c>
      <c r="K40" s="46"/>
      <c r="L40" s="48">
        <f t="shared" si="31"/>
        <v>0</v>
      </c>
      <c r="M40" s="45">
        <f t="shared" si="32"/>
        <v>0</v>
      </c>
      <c r="N40" s="46"/>
      <c r="O40" s="47">
        <f t="shared" si="33"/>
        <v>0</v>
      </c>
      <c r="P40" s="46"/>
      <c r="Q40" s="48">
        <f t="shared" si="34"/>
        <v>0</v>
      </c>
      <c r="R40" s="45">
        <f t="shared" si="35"/>
        <v>0</v>
      </c>
      <c r="S40" s="46"/>
      <c r="T40" s="47">
        <f t="shared" si="36"/>
        <v>0</v>
      </c>
      <c r="U40" s="46"/>
      <c r="V40" s="48">
        <f t="shared" si="37"/>
        <v>0</v>
      </c>
      <c r="W40" s="45">
        <f t="shared" si="38"/>
        <v>0</v>
      </c>
      <c r="X40" s="46"/>
      <c r="Y40" s="47">
        <f t="shared" si="39"/>
        <v>0</v>
      </c>
      <c r="Z40" s="46"/>
      <c r="AA40" s="48">
        <f t="shared" si="40"/>
        <v>0</v>
      </c>
      <c r="AB40" s="45">
        <f t="shared" si="41"/>
        <v>0</v>
      </c>
      <c r="AC40" s="46"/>
      <c r="AD40" s="47">
        <f t="shared" si="42"/>
        <v>0</v>
      </c>
      <c r="AE40" s="46"/>
      <c r="AF40" s="48">
        <f t="shared" si="43"/>
        <v>0</v>
      </c>
      <c r="AG40" s="45">
        <f t="shared" si="44"/>
        <v>0</v>
      </c>
      <c r="AH40" s="46"/>
      <c r="AI40" s="47">
        <f t="shared" si="45"/>
        <v>0</v>
      </c>
      <c r="AJ40" s="46"/>
      <c r="AK40" s="48">
        <f t="shared" si="46"/>
        <v>0</v>
      </c>
      <c r="AL40" s="45">
        <f t="shared" si="47"/>
        <v>0</v>
      </c>
      <c r="AM40" s="46"/>
      <c r="AN40" s="47">
        <f t="shared" si="48"/>
        <v>0</v>
      </c>
      <c r="AO40" s="46"/>
      <c r="AP40" s="48">
        <f t="shared" si="49"/>
        <v>0</v>
      </c>
      <c r="AQ40" s="45">
        <f t="shared" si="50"/>
        <v>0</v>
      </c>
      <c r="AR40" s="46"/>
      <c r="AS40" s="47">
        <f t="shared" si="51"/>
        <v>0</v>
      </c>
      <c r="AT40" s="46"/>
      <c r="AU40" s="48">
        <f t="shared" si="52"/>
        <v>0</v>
      </c>
      <c r="AV40" s="37"/>
      <c r="AW40" s="8"/>
    </row>
    <row r="41" spans="1:49" ht="15.75">
      <c r="A41" s="38"/>
      <c r="B41" s="39"/>
      <c r="C41" s="40"/>
      <c r="D41" s="41">
        <f t="shared" si="27"/>
        <v>0</v>
      </c>
      <c r="E41" s="42"/>
      <c r="F41" s="43">
        <f>G41-SMALL((L41,Q41,V41,AA41,AK41,AP41,AF41,AU41),1)</f>
        <v>0</v>
      </c>
      <c r="G41" s="44">
        <f t="shared" si="28"/>
        <v>0</v>
      </c>
      <c r="H41" s="45">
        <f t="shared" si="29"/>
        <v>0</v>
      </c>
      <c r="I41" s="46"/>
      <c r="J41" s="47">
        <f t="shared" si="30"/>
        <v>0</v>
      </c>
      <c r="K41" s="46"/>
      <c r="L41" s="48">
        <f t="shared" si="31"/>
        <v>0</v>
      </c>
      <c r="M41" s="45">
        <f t="shared" si="32"/>
        <v>0</v>
      </c>
      <c r="N41" s="46"/>
      <c r="O41" s="47">
        <f t="shared" si="33"/>
        <v>0</v>
      </c>
      <c r="P41" s="46"/>
      <c r="Q41" s="48">
        <f t="shared" si="34"/>
        <v>0</v>
      </c>
      <c r="R41" s="45">
        <f t="shared" si="35"/>
        <v>0</v>
      </c>
      <c r="S41" s="46"/>
      <c r="T41" s="47">
        <f t="shared" si="36"/>
        <v>0</v>
      </c>
      <c r="U41" s="46"/>
      <c r="V41" s="48">
        <f t="shared" si="37"/>
        <v>0</v>
      </c>
      <c r="W41" s="45">
        <f t="shared" si="38"/>
        <v>0</v>
      </c>
      <c r="X41" s="46"/>
      <c r="Y41" s="47">
        <f t="shared" si="39"/>
        <v>0</v>
      </c>
      <c r="Z41" s="46"/>
      <c r="AA41" s="48">
        <f t="shared" si="40"/>
        <v>0</v>
      </c>
      <c r="AB41" s="45">
        <f t="shared" si="41"/>
        <v>0</v>
      </c>
      <c r="AC41" s="46"/>
      <c r="AD41" s="47">
        <f t="shared" si="42"/>
        <v>0</v>
      </c>
      <c r="AE41" s="46"/>
      <c r="AF41" s="48">
        <f t="shared" si="43"/>
        <v>0</v>
      </c>
      <c r="AG41" s="45">
        <f t="shared" si="44"/>
        <v>0</v>
      </c>
      <c r="AH41" s="46"/>
      <c r="AI41" s="47">
        <f t="shared" si="45"/>
        <v>0</v>
      </c>
      <c r="AJ41" s="46"/>
      <c r="AK41" s="48">
        <f t="shared" si="46"/>
        <v>0</v>
      </c>
      <c r="AL41" s="45">
        <f t="shared" si="47"/>
        <v>0</v>
      </c>
      <c r="AM41" s="46"/>
      <c r="AN41" s="47">
        <f t="shared" si="48"/>
        <v>0</v>
      </c>
      <c r="AO41" s="46"/>
      <c r="AP41" s="48">
        <f t="shared" si="49"/>
        <v>0</v>
      </c>
      <c r="AQ41" s="45">
        <f t="shared" si="50"/>
        <v>0</v>
      </c>
      <c r="AR41" s="46"/>
      <c r="AS41" s="47">
        <f t="shared" si="51"/>
        <v>0</v>
      </c>
      <c r="AT41" s="46"/>
      <c r="AU41" s="48">
        <f t="shared" si="52"/>
        <v>0</v>
      </c>
      <c r="AV41" s="37"/>
      <c r="AW41" s="8"/>
    </row>
    <row r="42" spans="1:49" ht="15.75">
      <c r="A42" s="38"/>
      <c r="B42" s="39"/>
      <c r="C42" s="40"/>
      <c r="D42" s="41">
        <f t="shared" si="27"/>
        <v>0</v>
      </c>
      <c r="E42" s="42"/>
      <c r="F42" s="43">
        <f>G42-SMALL((L42,Q42,V42,AA42,AK42,AP42,AF42,AU42),1)</f>
        <v>0</v>
      </c>
      <c r="G42" s="44">
        <f t="shared" si="28"/>
        <v>0</v>
      </c>
      <c r="H42" s="45">
        <f t="shared" si="29"/>
        <v>0</v>
      </c>
      <c r="I42" s="46"/>
      <c r="J42" s="47">
        <f t="shared" si="30"/>
        <v>0</v>
      </c>
      <c r="K42" s="46"/>
      <c r="L42" s="48">
        <f t="shared" si="31"/>
        <v>0</v>
      </c>
      <c r="M42" s="45">
        <f t="shared" si="32"/>
        <v>0</v>
      </c>
      <c r="N42" s="46"/>
      <c r="O42" s="47">
        <f t="shared" si="33"/>
        <v>0</v>
      </c>
      <c r="P42" s="46"/>
      <c r="Q42" s="48">
        <f t="shared" si="34"/>
        <v>0</v>
      </c>
      <c r="R42" s="45">
        <f t="shared" si="35"/>
        <v>0</v>
      </c>
      <c r="S42" s="46"/>
      <c r="T42" s="47">
        <f t="shared" si="36"/>
        <v>0</v>
      </c>
      <c r="U42" s="46"/>
      <c r="V42" s="48">
        <f t="shared" si="37"/>
        <v>0</v>
      </c>
      <c r="W42" s="45">
        <f t="shared" si="38"/>
        <v>0</v>
      </c>
      <c r="X42" s="46"/>
      <c r="Y42" s="47">
        <f t="shared" si="39"/>
        <v>0</v>
      </c>
      <c r="Z42" s="46"/>
      <c r="AA42" s="48">
        <f t="shared" si="40"/>
        <v>0</v>
      </c>
      <c r="AB42" s="45">
        <f t="shared" si="41"/>
        <v>0</v>
      </c>
      <c r="AC42" s="46"/>
      <c r="AD42" s="47">
        <f t="shared" si="42"/>
        <v>0</v>
      </c>
      <c r="AE42" s="46"/>
      <c r="AF42" s="48">
        <f t="shared" si="43"/>
        <v>0</v>
      </c>
      <c r="AG42" s="45">
        <f t="shared" si="44"/>
        <v>0</v>
      </c>
      <c r="AH42" s="46"/>
      <c r="AI42" s="47">
        <f t="shared" si="45"/>
        <v>0</v>
      </c>
      <c r="AJ42" s="46"/>
      <c r="AK42" s="48">
        <f t="shared" si="46"/>
        <v>0</v>
      </c>
      <c r="AL42" s="45">
        <f t="shared" si="47"/>
        <v>0</v>
      </c>
      <c r="AM42" s="46"/>
      <c r="AN42" s="47">
        <f t="shared" si="48"/>
        <v>0</v>
      </c>
      <c r="AO42" s="46"/>
      <c r="AP42" s="48">
        <f t="shared" si="49"/>
        <v>0</v>
      </c>
      <c r="AQ42" s="45">
        <f t="shared" si="50"/>
        <v>0</v>
      </c>
      <c r="AR42" s="46"/>
      <c r="AS42" s="47">
        <f t="shared" si="51"/>
        <v>0</v>
      </c>
      <c r="AT42" s="46"/>
      <c r="AU42" s="48">
        <f t="shared" si="52"/>
        <v>0</v>
      </c>
      <c r="AV42" s="37"/>
      <c r="AW42" s="8"/>
    </row>
    <row r="43" spans="1:49" ht="15.75">
      <c r="A43" s="38"/>
      <c r="B43" s="39"/>
      <c r="C43" s="40"/>
      <c r="D43" s="41">
        <f t="shared" si="27"/>
        <v>0</v>
      </c>
      <c r="E43" s="42"/>
      <c r="F43" s="43">
        <f>G43-SMALL((L43,Q43,V43,AA43,AK43,AP43,AF43,AU43),1)</f>
        <v>0</v>
      </c>
      <c r="G43" s="44">
        <f t="shared" si="28"/>
        <v>0</v>
      </c>
      <c r="H43" s="45">
        <f t="shared" si="29"/>
        <v>0</v>
      </c>
      <c r="I43" s="46"/>
      <c r="J43" s="47">
        <f t="shared" si="30"/>
        <v>0</v>
      </c>
      <c r="K43" s="46"/>
      <c r="L43" s="48">
        <f t="shared" si="31"/>
        <v>0</v>
      </c>
      <c r="M43" s="45">
        <f t="shared" si="32"/>
        <v>0</v>
      </c>
      <c r="N43" s="46"/>
      <c r="O43" s="47">
        <f t="shared" si="33"/>
        <v>0</v>
      </c>
      <c r="P43" s="46"/>
      <c r="Q43" s="48">
        <f t="shared" si="34"/>
        <v>0</v>
      </c>
      <c r="R43" s="45">
        <f t="shared" si="35"/>
        <v>0</v>
      </c>
      <c r="S43" s="46"/>
      <c r="T43" s="47">
        <f t="shared" si="36"/>
        <v>0</v>
      </c>
      <c r="U43" s="46"/>
      <c r="V43" s="48">
        <f t="shared" si="37"/>
        <v>0</v>
      </c>
      <c r="W43" s="45">
        <f t="shared" si="38"/>
        <v>0</v>
      </c>
      <c r="X43" s="46"/>
      <c r="Y43" s="47">
        <f t="shared" si="39"/>
        <v>0</v>
      </c>
      <c r="Z43" s="46"/>
      <c r="AA43" s="48">
        <f t="shared" si="40"/>
        <v>0</v>
      </c>
      <c r="AB43" s="45">
        <f t="shared" si="41"/>
        <v>0</v>
      </c>
      <c r="AC43" s="46"/>
      <c r="AD43" s="47">
        <f t="shared" si="42"/>
        <v>0</v>
      </c>
      <c r="AE43" s="46"/>
      <c r="AF43" s="48">
        <f t="shared" si="43"/>
        <v>0</v>
      </c>
      <c r="AG43" s="45">
        <f t="shared" si="44"/>
        <v>0</v>
      </c>
      <c r="AH43" s="46"/>
      <c r="AI43" s="47">
        <f t="shared" si="45"/>
        <v>0</v>
      </c>
      <c r="AJ43" s="46"/>
      <c r="AK43" s="48">
        <f t="shared" si="46"/>
        <v>0</v>
      </c>
      <c r="AL43" s="45">
        <f t="shared" si="47"/>
        <v>0</v>
      </c>
      <c r="AM43" s="46"/>
      <c r="AN43" s="47">
        <f t="shared" si="48"/>
        <v>0</v>
      </c>
      <c r="AO43" s="46"/>
      <c r="AP43" s="48">
        <f t="shared" si="49"/>
        <v>0</v>
      </c>
      <c r="AQ43" s="45">
        <f t="shared" si="50"/>
        <v>0</v>
      </c>
      <c r="AR43" s="46"/>
      <c r="AS43" s="47">
        <f t="shared" si="51"/>
        <v>0</v>
      </c>
      <c r="AT43" s="46"/>
      <c r="AU43" s="48">
        <f t="shared" si="52"/>
        <v>0</v>
      </c>
      <c r="AV43" s="37"/>
      <c r="AW43" s="8"/>
    </row>
    <row r="44" spans="1:49" ht="15.75">
      <c r="A44" s="38"/>
      <c r="B44" s="39"/>
      <c r="C44" s="40"/>
      <c r="D44" s="41">
        <f t="shared" si="27"/>
        <v>0</v>
      </c>
      <c r="E44" s="42"/>
      <c r="F44" s="43">
        <f>G44-SMALL((L44,Q44,V44,AA44,AK44,AP44,AF44,AU44),1)</f>
        <v>0</v>
      </c>
      <c r="G44" s="44">
        <f t="shared" si="28"/>
        <v>0</v>
      </c>
      <c r="H44" s="45">
        <f t="shared" si="29"/>
        <v>0</v>
      </c>
      <c r="I44" s="46"/>
      <c r="J44" s="47">
        <f t="shared" si="30"/>
        <v>0</v>
      </c>
      <c r="K44" s="46"/>
      <c r="L44" s="48">
        <f t="shared" si="31"/>
        <v>0</v>
      </c>
      <c r="M44" s="45">
        <f t="shared" si="32"/>
        <v>0</v>
      </c>
      <c r="N44" s="46"/>
      <c r="O44" s="47">
        <f t="shared" si="33"/>
        <v>0</v>
      </c>
      <c r="P44" s="46"/>
      <c r="Q44" s="48">
        <f t="shared" si="34"/>
        <v>0</v>
      </c>
      <c r="R44" s="45">
        <f t="shared" si="35"/>
        <v>0</v>
      </c>
      <c r="S44" s="46"/>
      <c r="T44" s="47">
        <f t="shared" si="36"/>
        <v>0</v>
      </c>
      <c r="U44" s="46"/>
      <c r="V44" s="48">
        <f t="shared" si="37"/>
        <v>0</v>
      </c>
      <c r="W44" s="45">
        <f t="shared" si="38"/>
        <v>0</v>
      </c>
      <c r="X44" s="46"/>
      <c r="Y44" s="47">
        <f t="shared" si="39"/>
        <v>0</v>
      </c>
      <c r="Z44" s="46"/>
      <c r="AA44" s="48">
        <f t="shared" si="40"/>
        <v>0</v>
      </c>
      <c r="AB44" s="45">
        <f t="shared" si="41"/>
        <v>0</v>
      </c>
      <c r="AC44" s="46"/>
      <c r="AD44" s="47">
        <f t="shared" si="42"/>
        <v>0</v>
      </c>
      <c r="AE44" s="46"/>
      <c r="AF44" s="48">
        <f t="shared" si="43"/>
        <v>0</v>
      </c>
      <c r="AG44" s="45">
        <f t="shared" si="44"/>
        <v>0</v>
      </c>
      <c r="AH44" s="46"/>
      <c r="AI44" s="47">
        <f t="shared" si="45"/>
        <v>0</v>
      </c>
      <c r="AJ44" s="46"/>
      <c r="AK44" s="48">
        <f t="shared" si="46"/>
        <v>0</v>
      </c>
      <c r="AL44" s="45">
        <f t="shared" si="47"/>
        <v>0</v>
      </c>
      <c r="AM44" s="46"/>
      <c r="AN44" s="47">
        <f t="shared" si="48"/>
        <v>0</v>
      </c>
      <c r="AO44" s="46"/>
      <c r="AP44" s="48">
        <f t="shared" si="49"/>
        <v>0</v>
      </c>
      <c r="AQ44" s="45">
        <f t="shared" si="50"/>
        <v>0</v>
      </c>
      <c r="AR44" s="46"/>
      <c r="AS44" s="47">
        <f t="shared" si="51"/>
        <v>0</v>
      </c>
      <c r="AT44" s="46"/>
      <c r="AU44" s="48">
        <f t="shared" si="52"/>
        <v>0</v>
      </c>
      <c r="AV44" s="37"/>
      <c r="AW44" s="8"/>
    </row>
    <row r="45" spans="1:49" ht="15">
      <c r="A45" s="49"/>
      <c r="B45" s="49"/>
      <c r="C45" s="49"/>
      <c r="D45" s="49"/>
      <c r="E45" s="49"/>
      <c r="F45" s="49"/>
      <c r="G45" s="49"/>
      <c r="H45" s="50"/>
      <c r="I45" s="49"/>
      <c r="J45" s="49"/>
      <c r="K45" s="49"/>
      <c r="L45" s="49"/>
      <c r="M45" s="51"/>
      <c r="N45" s="49"/>
      <c r="O45" s="49"/>
      <c r="P45" s="49"/>
      <c r="Q45" s="51"/>
      <c r="R45" s="49"/>
      <c r="S45" s="51"/>
      <c r="T45" s="49"/>
      <c r="U45" s="49"/>
      <c r="V45" s="49"/>
      <c r="W45" s="51"/>
      <c r="X45" s="49"/>
      <c r="Y45" s="49"/>
      <c r="Z45" s="49"/>
      <c r="AA45" s="51"/>
      <c r="AB45" s="49"/>
      <c r="AC45" s="51"/>
      <c r="AD45" s="49"/>
      <c r="AE45" s="49"/>
      <c r="AF45" s="49"/>
      <c r="AG45" s="49"/>
      <c r="AH45" s="51"/>
      <c r="AI45" s="49"/>
      <c r="AJ45" s="49"/>
      <c r="AK45" s="49"/>
      <c r="AL45" s="49"/>
      <c r="AM45" s="51"/>
      <c r="AN45" s="49"/>
      <c r="AO45" s="49"/>
      <c r="AP45" s="49"/>
      <c r="AQ45" s="49"/>
      <c r="AR45" s="51"/>
      <c r="AS45" s="49"/>
      <c r="AT45" s="49"/>
      <c r="AU45" s="49"/>
      <c r="AV45" s="8"/>
      <c r="AW45" s="8"/>
    </row>
    <row r="46" spans="1:49" ht="15">
      <c r="A46" s="8"/>
      <c r="B46" s="8"/>
      <c r="C46" s="8"/>
      <c r="D46" s="8"/>
      <c r="E46" s="8"/>
      <c r="F46" s="8"/>
      <c r="G46" s="8"/>
      <c r="H46" s="52"/>
      <c r="I46" s="8"/>
      <c r="J46" s="8">
        <f>COUNT(K5:K44)</f>
        <v>9</v>
      </c>
      <c r="K46" s="8"/>
      <c r="L46" s="8"/>
      <c r="M46" s="53"/>
      <c r="N46" s="8"/>
      <c r="O46" s="8">
        <f>COUNT(P5:P44)</f>
        <v>8</v>
      </c>
      <c r="P46" s="8"/>
      <c r="Q46" s="53"/>
      <c r="R46" s="8"/>
      <c r="S46" s="53"/>
      <c r="T46" s="8">
        <f>COUNT(U5:U44)</f>
        <v>7</v>
      </c>
      <c r="U46" s="8"/>
      <c r="V46" s="8"/>
      <c r="W46" s="53"/>
      <c r="X46" s="8"/>
      <c r="Y46" s="8">
        <f>COUNT(Z5:Z44)</f>
        <v>7</v>
      </c>
      <c r="Z46" s="8"/>
      <c r="AA46" s="53"/>
      <c r="AB46" s="8"/>
      <c r="AC46" s="53"/>
      <c r="AD46" s="8">
        <f>COUNT(AE5:AE44)</f>
        <v>7</v>
      </c>
      <c r="AE46" s="8"/>
      <c r="AF46" s="8"/>
      <c r="AG46" s="8"/>
      <c r="AH46" s="53"/>
      <c r="AI46" s="8">
        <f>COUNT(AJ5:AJ44)</f>
        <v>8</v>
      </c>
      <c r="AJ46" s="8"/>
      <c r="AK46" s="8"/>
      <c r="AL46" s="8"/>
      <c r="AM46" s="53"/>
      <c r="AN46" s="8">
        <f>COUNT(AO5:AO44)</f>
        <v>8</v>
      </c>
      <c r="AO46" s="8"/>
      <c r="AP46" s="8"/>
      <c r="AQ46" s="8"/>
      <c r="AR46" s="53"/>
      <c r="AS46" s="8">
        <f>COUNT(AT5:AT44)</f>
        <v>4</v>
      </c>
      <c r="AT46" s="8"/>
      <c r="AU46" s="8"/>
      <c r="AV46" s="8"/>
      <c r="AW46" s="8">
        <f>SUM(J46:AU46)</f>
        <v>58</v>
      </c>
    </row>
    <row r="47" spans="1:49" ht="15">
      <c r="A47" s="8"/>
      <c r="B47" s="8"/>
      <c r="C47" s="8"/>
      <c r="D47" s="8"/>
      <c r="E47" s="8"/>
      <c r="F47" s="8"/>
      <c r="G47" s="8"/>
      <c r="H47" s="52"/>
      <c r="I47" s="8"/>
      <c r="J47" s="8"/>
      <c r="K47" s="8"/>
      <c r="L47" s="8"/>
      <c r="M47" s="53"/>
      <c r="N47" s="8"/>
      <c r="O47" s="8"/>
      <c r="P47" s="8"/>
      <c r="Q47" s="53"/>
      <c r="R47" s="8"/>
      <c r="S47" s="53"/>
      <c r="T47" s="8"/>
      <c r="U47" s="8"/>
      <c r="V47" s="8"/>
      <c r="W47" s="53"/>
      <c r="X47" s="8"/>
      <c r="Y47" s="8"/>
      <c r="Z47" s="8"/>
      <c r="AA47" s="53"/>
      <c r="AB47" s="8"/>
      <c r="AC47" s="53"/>
      <c r="AD47" s="8"/>
      <c r="AE47" s="8"/>
      <c r="AF47" s="8"/>
      <c r="AG47" s="8"/>
      <c r="AH47" s="53"/>
      <c r="AI47" s="8"/>
      <c r="AJ47" s="8"/>
      <c r="AK47" s="8"/>
      <c r="AL47" s="8"/>
      <c r="AM47" s="53"/>
      <c r="AN47" s="8"/>
      <c r="AO47" s="8"/>
      <c r="AP47" s="8"/>
      <c r="AQ47" s="8"/>
      <c r="AR47" s="53"/>
      <c r="AS47" s="8"/>
      <c r="AT47" s="8"/>
      <c r="AU47" s="8"/>
      <c r="AV47" s="8"/>
      <c r="AW47" s="8"/>
    </row>
    <row r="48" spans="1:49" ht="15">
      <c r="A48" s="8"/>
      <c r="B48" s="8"/>
      <c r="C48" s="8"/>
      <c r="D48" s="8"/>
      <c r="E48" s="8"/>
      <c r="F48" s="8"/>
      <c r="G48" s="8"/>
      <c r="H48" s="52"/>
      <c r="I48" s="8"/>
      <c r="J48" s="8"/>
      <c r="K48" s="8"/>
      <c r="L48" s="8"/>
      <c r="M48" s="53"/>
      <c r="N48" s="8"/>
      <c r="O48" s="8"/>
      <c r="P48" s="8"/>
      <c r="Q48" s="53"/>
      <c r="R48" s="8"/>
      <c r="S48" s="53"/>
      <c r="T48" s="8"/>
      <c r="U48" s="8"/>
      <c r="V48" s="8"/>
      <c r="W48" s="53"/>
      <c r="X48" s="8"/>
      <c r="Y48" s="8"/>
      <c r="Z48" s="8"/>
      <c r="AA48" s="53"/>
      <c r="AB48" s="8"/>
      <c r="AC48" s="53"/>
      <c r="AD48" s="8"/>
      <c r="AE48" s="8"/>
      <c r="AF48" s="8"/>
      <c r="AG48" s="8"/>
      <c r="AH48" s="53"/>
      <c r="AI48" s="8"/>
      <c r="AJ48" s="8"/>
      <c r="AK48" s="8"/>
      <c r="AL48" s="8"/>
      <c r="AM48" s="53"/>
      <c r="AN48" s="8"/>
      <c r="AO48" s="8"/>
      <c r="AP48" s="8"/>
      <c r="AQ48" s="8"/>
      <c r="AR48" s="53"/>
      <c r="AS48" s="8"/>
      <c r="AT48" s="8"/>
      <c r="AU48" s="8"/>
      <c r="AV48" s="8"/>
      <c r="AW48" s="8"/>
    </row>
    <row r="49" spans="1:49" ht="15" customHeight="1">
      <c r="A49" s="8"/>
      <c r="B49" s="8"/>
      <c r="C49" s="8"/>
      <c r="D49" s="8"/>
      <c r="E49" s="8"/>
      <c r="F49" s="8"/>
      <c r="G49" s="8"/>
      <c r="H49" s="52"/>
      <c r="I49" s="8"/>
      <c r="J49" s="8"/>
      <c r="K49" s="8"/>
      <c r="L49" s="8"/>
      <c r="M49" s="53"/>
      <c r="N49" s="8"/>
      <c r="O49" s="8"/>
      <c r="P49" s="8"/>
      <c r="Q49" s="53"/>
      <c r="R49" s="8"/>
      <c r="S49" s="53"/>
      <c r="T49" s="8"/>
      <c r="U49" s="8"/>
      <c r="V49" s="8"/>
      <c r="W49" s="53"/>
      <c r="X49" s="8"/>
      <c r="Y49" s="8"/>
      <c r="Z49" s="8"/>
      <c r="AA49" s="53"/>
      <c r="AB49" s="8"/>
      <c r="AC49" s="53"/>
      <c r="AD49" s="8"/>
      <c r="AE49" s="8"/>
      <c r="AF49" s="8"/>
      <c r="AG49" s="8"/>
      <c r="AH49" s="53"/>
      <c r="AI49" s="8"/>
      <c r="AJ49" s="8"/>
      <c r="AK49" s="8"/>
      <c r="AL49" s="8"/>
      <c r="AM49" s="53"/>
      <c r="AN49" s="8"/>
      <c r="AO49" s="8"/>
      <c r="AP49" s="8"/>
      <c r="AQ49" s="8"/>
      <c r="AR49" s="53"/>
      <c r="AS49" s="8"/>
      <c r="AT49" s="8"/>
      <c r="AU49" s="8"/>
      <c r="AV49" s="8"/>
      <c r="AW49" s="8"/>
    </row>
    <row r="50" spans="1:49" ht="15" customHeight="1" hidden="1">
      <c r="A50" s="8"/>
      <c r="B50" s="8"/>
      <c r="C50" s="8"/>
      <c r="D50" s="8"/>
      <c r="E50" s="8"/>
      <c r="F50" s="8"/>
      <c r="G50" s="8"/>
      <c r="H50" s="52"/>
      <c r="I50" s="8"/>
      <c r="J50" s="8"/>
      <c r="K50" s="8"/>
      <c r="L50" s="8"/>
      <c r="M50" s="53"/>
      <c r="N50" s="8"/>
      <c r="O50" s="8"/>
      <c r="P50" s="8"/>
      <c r="Q50" s="53"/>
      <c r="R50" s="8"/>
      <c r="S50" s="53"/>
      <c r="T50" s="8"/>
      <c r="U50" s="8"/>
      <c r="V50" s="8"/>
      <c r="W50" s="53"/>
      <c r="X50" s="8"/>
      <c r="Y50" s="8"/>
      <c r="Z50" s="8"/>
      <c r="AA50" s="53"/>
      <c r="AB50" s="8"/>
      <c r="AC50" s="53"/>
      <c r="AD50" s="8"/>
      <c r="AE50" s="8"/>
      <c r="AF50" s="8"/>
      <c r="AG50" s="8"/>
      <c r="AH50" s="53"/>
      <c r="AI50" s="8"/>
      <c r="AJ50" s="8"/>
      <c r="AK50" s="8"/>
      <c r="AL50" s="8"/>
      <c r="AM50" s="53"/>
      <c r="AN50" s="8"/>
      <c r="AO50" s="8"/>
      <c r="AP50" s="8"/>
      <c r="AQ50" s="8"/>
      <c r="AR50" s="53"/>
      <c r="AS50" s="8"/>
      <c r="AT50" s="8"/>
      <c r="AU50" s="8"/>
      <c r="AV50" s="8"/>
      <c r="AW50" s="8"/>
    </row>
    <row r="51" spans="1:49" ht="15" customHeight="1" hidden="1">
      <c r="A51" s="8"/>
      <c r="B51" s="8"/>
      <c r="C51" s="8"/>
      <c r="D51" s="8"/>
      <c r="E51" s="8"/>
      <c r="F51" s="8"/>
      <c r="G51" s="8"/>
      <c r="H51" s="52"/>
      <c r="I51" s="8"/>
      <c r="J51" s="8"/>
      <c r="K51" s="8"/>
      <c r="L51" s="8"/>
      <c r="M51" s="53"/>
      <c r="N51" s="8"/>
      <c r="O51" s="8"/>
      <c r="P51" s="8"/>
      <c r="Q51" s="53"/>
      <c r="R51" s="8"/>
      <c r="S51" s="53"/>
      <c r="T51" s="8"/>
      <c r="U51" s="8"/>
      <c r="V51" s="8"/>
      <c r="W51" s="53"/>
      <c r="X51" s="8"/>
      <c r="Y51" s="8"/>
      <c r="Z51" s="8"/>
      <c r="AA51" s="53"/>
      <c r="AB51" s="8"/>
      <c r="AC51" s="53"/>
      <c r="AD51" s="8"/>
      <c r="AE51" s="8"/>
      <c r="AF51" s="8"/>
      <c r="AG51" s="8"/>
      <c r="AH51" s="53"/>
      <c r="AI51" s="8"/>
      <c r="AJ51" s="8"/>
      <c r="AK51" s="8"/>
      <c r="AL51" s="8"/>
      <c r="AM51" s="53"/>
      <c r="AN51" s="8"/>
      <c r="AO51" s="8"/>
      <c r="AP51" s="8"/>
      <c r="AQ51" s="8"/>
      <c r="AR51" s="53"/>
      <c r="AS51" s="8"/>
      <c r="AT51" s="8"/>
      <c r="AU51" s="8"/>
      <c r="AV51" s="8"/>
      <c r="AW51" s="8"/>
    </row>
    <row r="52" spans="1:49" ht="15" customHeight="1" hidden="1">
      <c r="A52" s="8"/>
      <c r="B52" s="8"/>
      <c r="C52" s="8"/>
      <c r="D52" s="8"/>
      <c r="E52" s="8"/>
      <c r="F52" s="8"/>
      <c r="G52" s="8"/>
      <c r="H52" s="52"/>
      <c r="I52" s="8"/>
      <c r="J52" s="8"/>
      <c r="K52" s="8"/>
      <c r="L52" s="8"/>
      <c r="M52" s="53"/>
      <c r="N52" s="8"/>
      <c r="O52" s="8"/>
      <c r="P52" s="8"/>
      <c r="Q52" s="53"/>
      <c r="R52" s="8"/>
      <c r="S52" s="53"/>
      <c r="T52" s="8"/>
      <c r="U52" s="8"/>
      <c r="V52" s="8"/>
      <c r="W52" s="53"/>
      <c r="X52" s="8"/>
      <c r="Y52" s="8"/>
      <c r="Z52" s="8"/>
      <c r="AA52" s="53"/>
      <c r="AB52" s="8"/>
      <c r="AC52" s="53"/>
      <c r="AD52" s="8"/>
      <c r="AE52" s="8"/>
      <c r="AF52" s="8"/>
      <c r="AG52" s="8"/>
      <c r="AH52" s="53"/>
      <c r="AI52" s="8"/>
      <c r="AJ52" s="8"/>
      <c r="AK52" s="8"/>
      <c r="AL52" s="8"/>
      <c r="AM52" s="53"/>
      <c r="AN52" s="8"/>
      <c r="AO52" s="8"/>
      <c r="AP52" s="8"/>
      <c r="AQ52" s="8"/>
      <c r="AR52" s="53"/>
      <c r="AS52" s="8"/>
      <c r="AT52" s="8"/>
      <c r="AU52" s="8"/>
      <c r="AV52" s="8"/>
      <c r="AW52" s="8"/>
    </row>
    <row r="53" spans="1:49" ht="15" customHeight="1" hidden="1">
      <c r="A53" s="8"/>
      <c r="B53" s="8"/>
      <c r="C53" s="8"/>
      <c r="D53" s="8"/>
      <c r="E53" s="8"/>
      <c r="F53" s="8"/>
      <c r="G53" s="8"/>
      <c r="H53" s="52"/>
      <c r="I53" s="8"/>
      <c r="J53" s="8"/>
      <c r="K53" s="8"/>
      <c r="L53" s="8"/>
      <c r="M53" s="53"/>
      <c r="N53" s="8"/>
      <c r="O53" s="8"/>
      <c r="P53" s="8"/>
      <c r="Q53" s="53"/>
      <c r="R53" s="8"/>
      <c r="S53" s="53"/>
      <c r="T53" s="8"/>
      <c r="U53" s="8"/>
      <c r="V53" s="8"/>
      <c r="W53" s="53"/>
      <c r="X53" s="8"/>
      <c r="Y53" s="8"/>
      <c r="Z53" s="8"/>
      <c r="AA53" s="53"/>
      <c r="AB53" s="8"/>
      <c r="AC53" s="53"/>
      <c r="AD53" s="8"/>
      <c r="AE53" s="8"/>
      <c r="AF53" s="8"/>
      <c r="AG53" s="8"/>
      <c r="AH53" s="53"/>
      <c r="AI53" s="8"/>
      <c r="AJ53" s="8"/>
      <c r="AK53" s="8"/>
      <c r="AL53" s="8"/>
      <c r="AM53" s="53"/>
      <c r="AN53" s="8"/>
      <c r="AO53" s="8"/>
      <c r="AP53" s="8"/>
      <c r="AQ53" s="8"/>
      <c r="AR53" s="53"/>
      <c r="AS53" s="8"/>
      <c r="AT53" s="8"/>
      <c r="AU53" s="8"/>
      <c r="AV53" s="8"/>
      <c r="AW53" s="8"/>
    </row>
    <row r="54" spans="1:49" ht="15.75" customHeight="1" hidden="1">
      <c r="A54" s="8"/>
      <c r="B54" s="28" t="s">
        <v>34</v>
      </c>
      <c r="C54" s="28" t="s">
        <v>35</v>
      </c>
      <c r="D54" s="28"/>
      <c r="E54" s="28"/>
      <c r="F54" s="28"/>
      <c r="G54" s="8"/>
      <c r="H54" s="8"/>
      <c r="I54" s="28"/>
      <c r="J54" s="52"/>
      <c r="K54" s="8"/>
      <c r="L54" s="28"/>
      <c r="M54" s="8"/>
      <c r="N54" s="8"/>
      <c r="O54" s="8"/>
      <c r="P54" s="8"/>
      <c r="Q54" s="53"/>
      <c r="R54" s="8"/>
      <c r="S54" s="53"/>
      <c r="T54" s="28" t="s">
        <v>36</v>
      </c>
      <c r="U54" s="8"/>
      <c r="V54" s="53"/>
      <c r="W54" s="53"/>
      <c r="X54" s="8"/>
      <c r="Y54" s="8"/>
      <c r="Z54" s="8"/>
      <c r="AA54" s="53"/>
      <c r="AB54" s="8"/>
      <c r="AC54" s="53"/>
      <c r="AD54" s="8"/>
      <c r="AE54" s="8"/>
      <c r="AF54" s="8"/>
      <c r="AG54" s="8"/>
      <c r="AH54" s="53"/>
      <c r="AI54" s="8"/>
      <c r="AJ54" s="8"/>
      <c r="AK54" s="8"/>
      <c r="AL54" s="8"/>
      <c r="AM54" s="53"/>
      <c r="AN54" s="8"/>
      <c r="AO54" s="8"/>
      <c r="AP54" s="8"/>
      <c r="AQ54" s="8"/>
      <c r="AR54" s="53"/>
      <c r="AS54" s="8"/>
      <c r="AT54" s="8"/>
      <c r="AU54" s="8"/>
      <c r="AV54" s="8"/>
      <c r="AW54" s="8"/>
    </row>
    <row r="55" spans="1:49" ht="15" customHeight="1" hidden="1">
      <c r="A55" s="8"/>
      <c r="B55" s="8"/>
      <c r="C55" s="54" t="s">
        <v>6</v>
      </c>
      <c r="D55" s="54"/>
      <c r="E55" s="54"/>
      <c r="F55" s="54"/>
      <c r="G55" s="54" t="s">
        <v>37</v>
      </c>
      <c r="H55" s="8" t="s">
        <v>38</v>
      </c>
      <c r="I55" s="8" t="s">
        <v>38</v>
      </c>
      <c r="J55" s="52"/>
      <c r="K55" s="8"/>
      <c r="L55" s="8"/>
      <c r="M55" s="8"/>
      <c r="N55" s="8"/>
      <c r="O55" s="8"/>
      <c r="P55" s="8"/>
      <c r="Q55" s="53"/>
      <c r="R55" s="8"/>
      <c r="S55" s="53"/>
      <c r="T55" s="8" t="s">
        <v>39</v>
      </c>
      <c r="U55" s="8"/>
      <c r="V55" s="8" t="s">
        <v>37</v>
      </c>
      <c r="W55" s="53"/>
      <c r="X55" s="8"/>
      <c r="Y55" s="8"/>
      <c r="Z55" s="8"/>
      <c r="AA55" s="53"/>
      <c r="AB55" s="8"/>
      <c r="AC55" s="53"/>
      <c r="AD55" s="8"/>
      <c r="AE55" s="8"/>
      <c r="AF55" s="8"/>
      <c r="AG55" s="8"/>
      <c r="AH55" s="53"/>
      <c r="AI55" s="8"/>
      <c r="AJ55" s="8"/>
      <c r="AK55" s="8"/>
      <c r="AL55" s="8"/>
      <c r="AM55" s="53"/>
      <c r="AN55" s="8"/>
      <c r="AO55" s="8"/>
      <c r="AP55" s="8"/>
      <c r="AQ55" s="8"/>
      <c r="AR55" s="53"/>
      <c r="AS55" s="8"/>
      <c r="AT55" s="8"/>
      <c r="AU55" s="8"/>
      <c r="AV55" s="8"/>
      <c r="AW55" s="8"/>
    </row>
    <row r="56" spans="1:49" ht="15" customHeight="1" hidden="1">
      <c r="A56" s="8"/>
      <c r="B56" s="55"/>
      <c r="C56" s="56">
        <v>0</v>
      </c>
      <c r="D56" s="57"/>
      <c r="E56" s="57"/>
      <c r="F56" s="57"/>
      <c r="G56" s="57">
        <v>0</v>
      </c>
      <c r="H56" s="58"/>
      <c r="I56" s="8"/>
      <c r="J56" s="52"/>
      <c r="K56" s="8"/>
      <c r="L56" s="8"/>
      <c r="M56" s="8"/>
      <c r="N56" s="8"/>
      <c r="O56" s="8"/>
      <c r="P56" s="8"/>
      <c r="Q56" s="53"/>
      <c r="R56" s="8"/>
      <c r="S56" s="53"/>
      <c r="T56" s="8"/>
      <c r="U56" s="54"/>
      <c r="V56" s="54"/>
      <c r="W56" s="53"/>
      <c r="X56" s="8"/>
      <c r="Y56" s="8"/>
      <c r="Z56" s="8"/>
      <c r="AA56" s="53"/>
      <c r="AB56" s="8"/>
      <c r="AC56" s="53"/>
      <c r="AD56" s="8"/>
      <c r="AE56" s="8"/>
      <c r="AF56" s="8"/>
      <c r="AG56" s="8"/>
      <c r="AH56" s="53"/>
      <c r="AI56" s="8"/>
      <c r="AJ56" s="8"/>
      <c r="AK56" s="8"/>
      <c r="AL56" s="8"/>
      <c r="AM56" s="53"/>
      <c r="AN56" s="8"/>
      <c r="AO56" s="8"/>
      <c r="AP56" s="8"/>
      <c r="AQ56" s="8"/>
      <c r="AR56" s="53"/>
      <c r="AS56" s="8"/>
      <c r="AT56" s="8"/>
      <c r="AU56" s="8"/>
      <c r="AV56" s="8"/>
      <c r="AW56" s="8"/>
    </row>
    <row r="57" spans="1:49" ht="15" customHeight="1" hidden="1">
      <c r="A57" s="8"/>
      <c r="B57" s="55"/>
      <c r="C57" s="56">
        <v>1</v>
      </c>
      <c r="D57" s="57"/>
      <c r="E57" s="57"/>
      <c r="F57" s="57"/>
      <c r="G57" s="57">
        <v>50</v>
      </c>
      <c r="H57" s="59" t="s">
        <v>40</v>
      </c>
      <c r="I57" s="60"/>
      <c r="J57" s="8"/>
      <c r="K57" s="60"/>
      <c r="L57" s="8"/>
      <c r="M57" s="8"/>
      <c r="N57" s="8"/>
      <c r="O57" s="8"/>
      <c r="P57" s="8"/>
      <c r="Q57" s="53"/>
      <c r="R57" s="8"/>
      <c r="S57" s="53"/>
      <c r="T57" s="55"/>
      <c r="U57" s="56">
        <v>0</v>
      </c>
      <c r="V57" s="57">
        <v>0</v>
      </c>
      <c r="W57" s="61"/>
      <c r="X57" s="8"/>
      <c r="Y57" s="60"/>
      <c r="Z57" s="60"/>
      <c r="AA57" s="53"/>
      <c r="AB57" s="8"/>
      <c r="AC57" s="53"/>
      <c r="AD57" s="8"/>
      <c r="AE57" s="60"/>
      <c r="AF57" s="8"/>
      <c r="AG57" s="8"/>
      <c r="AH57" s="53"/>
      <c r="AI57" s="8"/>
      <c r="AJ57" s="60"/>
      <c r="AK57" s="8"/>
      <c r="AL57" s="8"/>
      <c r="AM57" s="53"/>
      <c r="AN57" s="8"/>
      <c r="AO57" s="60"/>
      <c r="AP57" s="8"/>
      <c r="AQ57" s="8"/>
      <c r="AR57" s="53"/>
      <c r="AS57" s="8"/>
      <c r="AT57" s="60"/>
      <c r="AU57" s="8"/>
      <c r="AV57" s="8"/>
      <c r="AW57" s="8"/>
    </row>
    <row r="58" spans="1:49" ht="15" customHeight="1" hidden="1">
      <c r="A58" s="8"/>
      <c r="B58" s="55"/>
      <c r="C58" s="56">
        <v>2</v>
      </c>
      <c r="D58" s="57"/>
      <c r="E58" s="57"/>
      <c r="F58" s="57"/>
      <c r="G58" s="57">
        <v>45</v>
      </c>
      <c r="H58" s="59" t="s">
        <v>40</v>
      </c>
      <c r="I58" s="60"/>
      <c r="J58" s="8"/>
      <c r="K58" s="60"/>
      <c r="L58" s="8"/>
      <c r="M58" s="8"/>
      <c r="N58" s="8"/>
      <c r="O58" s="8"/>
      <c r="P58" s="8"/>
      <c r="Q58" s="53"/>
      <c r="R58" s="8"/>
      <c r="S58" s="53"/>
      <c r="T58" s="55"/>
      <c r="U58" s="56">
        <v>1</v>
      </c>
      <c r="V58" s="62">
        <v>10</v>
      </c>
      <c r="W58" s="61"/>
      <c r="X58" s="8"/>
      <c r="Y58" s="60"/>
      <c r="Z58" s="60"/>
      <c r="AA58" s="53"/>
      <c r="AB58" s="8"/>
      <c r="AC58" s="53"/>
      <c r="AD58" s="8"/>
      <c r="AE58" s="60"/>
      <c r="AF58" s="8"/>
      <c r="AG58" s="8"/>
      <c r="AH58" s="53"/>
      <c r="AI58" s="8"/>
      <c r="AJ58" s="60"/>
      <c r="AK58" s="8"/>
      <c r="AL58" s="8"/>
      <c r="AM58" s="53"/>
      <c r="AN58" s="8"/>
      <c r="AO58" s="60"/>
      <c r="AP58" s="8"/>
      <c r="AQ58" s="8"/>
      <c r="AR58" s="53"/>
      <c r="AS58" s="8"/>
      <c r="AT58" s="60"/>
      <c r="AU58" s="8"/>
      <c r="AV58" s="8"/>
      <c r="AW58" s="8"/>
    </row>
    <row r="59" spans="1:49" ht="15" customHeight="1" hidden="1">
      <c r="A59" s="8"/>
      <c r="B59" s="55"/>
      <c r="C59" s="56">
        <v>3</v>
      </c>
      <c r="D59" s="57"/>
      <c r="E59" s="57"/>
      <c r="F59" s="57"/>
      <c r="G59" s="57">
        <v>40</v>
      </c>
      <c r="H59" s="59" t="s">
        <v>40</v>
      </c>
      <c r="I59" s="60"/>
      <c r="J59" s="8"/>
      <c r="K59" s="60"/>
      <c r="L59" s="8"/>
      <c r="M59" s="8"/>
      <c r="N59" s="8"/>
      <c r="O59" s="8"/>
      <c r="P59" s="8"/>
      <c r="Q59" s="53"/>
      <c r="R59" s="8"/>
      <c r="S59" s="53"/>
      <c r="T59" s="8"/>
      <c r="U59" s="63"/>
      <c r="V59" s="64"/>
      <c r="W59" s="53"/>
      <c r="X59" s="8"/>
      <c r="Y59" s="60"/>
      <c r="Z59" s="60"/>
      <c r="AA59" s="53"/>
      <c r="AB59" s="8"/>
      <c r="AC59" s="53"/>
      <c r="AD59" s="8"/>
      <c r="AE59" s="60"/>
      <c r="AF59" s="8"/>
      <c r="AG59" s="8"/>
      <c r="AH59" s="53"/>
      <c r="AI59" s="8"/>
      <c r="AJ59" s="60"/>
      <c r="AK59" s="8"/>
      <c r="AL59" s="8"/>
      <c r="AM59" s="53"/>
      <c r="AN59" s="8"/>
      <c r="AO59" s="60"/>
      <c r="AP59" s="8"/>
      <c r="AQ59" s="8"/>
      <c r="AR59" s="53"/>
      <c r="AS59" s="8"/>
      <c r="AT59" s="60"/>
      <c r="AU59" s="8"/>
      <c r="AV59" s="8"/>
      <c r="AW59" s="8"/>
    </row>
    <row r="60" spans="1:49" ht="15" customHeight="1" hidden="1">
      <c r="A60" s="8"/>
      <c r="B60" s="55"/>
      <c r="C60" s="56">
        <v>4</v>
      </c>
      <c r="D60" s="57"/>
      <c r="E60" s="57"/>
      <c r="F60" s="57"/>
      <c r="G60" s="57">
        <v>38</v>
      </c>
      <c r="H60" s="59" t="s">
        <v>40</v>
      </c>
      <c r="I60" s="60"/>
      <c r="J60" s="8"/>
      <c r="K60" s="60"/>
      <c r="L60" s="8"/>
      <c r="M60" s="8"/>
      <c r="N60" s="8"/>
      <c r="O60" s="8"/>
      <c r="P60" s="8"/>
      <c r="Q60" s="53"/>
      <c r="R60" s="8"/>
      <c r="S60" s="53"/>
      <c r="T60" s="8"/>
      <c r="U60" s="60"/>
      <c r="V60" s="8"/>
      <c r="W60" s="53"/>
      <c r="X60" s="8"/>
      <c r="Y60" s="60"/>
      <c r="Z60" s="60"/>
      <c r="AA60" s="53"/>
      <c r="AB60" s="8"/>
      <c r="AC60" s="53"/>
      <c r="AD60" s="8"/>
      <c r="AE60" s="60"/>
      <c r="AF60" s="8"/>
      <c r="AG60" s="8"/>
      <c r="AH60" s="53"/>
      <c r="AI60" s="8"/>
      <c r="AJ60" s="60"/>
      <c r="AK60" s="8"/>
      <c r="AL60" s="8"/>
      <c r="AM60" s="53"/>
      <c r="AN60" s="8"/>
      <c r="AO60" s="60"/>
      <c r="AP60" s="8"/>
      <c r="AQ60" s="8"/>
      <c r="AR60" s="53"/>
      <c r="AS60" s="8"/>
      <c r="AT60" s="60"/>
      <c r="AU60" s="8"/>
      <c r="AV60" s="8"/>
      <c r="AW60" s="8"/>
    </row>
    <row r="61" spans="1:49" ht="15" customHeight="1" hidden="1">
      <c r="A61" s="8"/>
      <c r="B61" s="55"/>
      <c r="C61" s="56">
        <v>5</v>
      </c>
      <c r="D61" s="57"/>
      <c r="E61" s="57"/>
      <c r="F61" s="57"/>
      <c r="G61" s="57">
        <v>36</v>
      </c>
      <c r="H61" s="59" t="s">
        <v>40</v>
      </c>
      <c r="I61" s="60"/>
      <c r="J61" s="8"/>
      <c r="K61" s="60"/>
      <c r="L61" s="8"/>
      <c r="M61" s="8"/>
      <c r="N61" s="8"/>
      <c r="O61" s="8"/>
      <c r="P61" s="8"/>
      <c r="Q61" s="53"/>
      <c r="R61" s="8"/>
      <c r="S61" s="53"/>
      <c r="T61" s="8"/>
      <c r="U61" s="60"/>
      <c r="V61" s="8"/>
      <c r="W61" s="53"/>
      <c r="X61" s="8"/>
      <c r="Y61" s="60"/>
      <c r="Z61" s="60"/>
      <c r="AA61" s="53"/>
      <c r="AB61" s="8"/>
      <c r="AC61" s="53"/>
      <c r="AD61" s="8"/>
      <c r="AE61" s="60"/>
      <c r="AF61" s="8"/>
      <c r="AG61" s="8"/>
      <c r="AH61" s="53"/>
      <c r="AI61" s="8"/>
      <c r="AJ61" s="60"/>
      <c r="AK61" s="8"/>
      <c r="AL61" s="8"/>
      <c r="AM61" s="53"/>
      <c r="AN61" s="8"/>
      <c r="AO61" s="60"/>
      <c r="AP61" s="8"/>
      <c r="AQ61" s="8"/>
      <c r="AR61" s="53"/>
      <c r="AS61" s="8"/>
      <c r="AT61" s="60"/>
      <c r="AU61" s="8"/>
      <c r="AV61" s="8"/>
      <c r="AW61" s="8"/>
    </row>
    <row r="62" spans="1:49" ht="15" customHeight="1" hidden="1">
      <c r="A62" s="8"/>
      <c r="B62" s="55"/>
      <c r="C62" s="56">
        <v>6</v>
      </c>
      <c r="D62" s="57"/>
      <c r="E62" s="57"/>
      <c r="F62" s="57"/>
      <c r="G62" s="57">
        <v>34</v>
      </c>
      <c r="H62" s="59" t="s">
        <v>40</v>
      </c>
      <c r="I62" s="60"/>
      <c r="J62" s="8"/>
      <c r="K62" s="60"/>
      <c r="L62" s="8"/>
      <c r="M62" s="8"/>
      <c r="N62" s="8"/>
      <c r="O62" s="8"/>
      <c r="P62" s="8"/>
      <c r="Q62" s="53"/>
      <c r="R62" s="8"/>
      <c r="S62" s="53"/>
      <c r="T62" s="8"/>
      <c r="U62" s="60"/>
      <c r="V62" s="8"/>
      <c r="W62" s="53"/>
      <c r="X62" s="8"/>
      <c r="Y62" s="60"/>
      <c r="Z62" s="60"/>
      <c r="AA62" s="53"/>
      <c r="AB62" s="8"/>
      <c r="AC62" s="53"/>
      <c r="AD62" s="8"/>
      <c r="AE62" s="60"/>
      <c r="AF62" s="8"/>
      <c r="AG62" s="8"/>
      <c r="AH62" s="53"/>
      <c r="AI62" s="8"/>
      <c r="AJ62" s="60"/>
      <c r="AK62" s="8"/>
      <c r="AL62" s="8"/>
      <c r="AM62" s="53"/>
      <c r="AN62" s="8"/>
      <c r="AO62" s="60"/>
      <c r="AP62" s="8"/>
      <c r="AQ62" s="8"/>
      <c r="AR62" s="53"/>
      <c r="AS62" s="8"/>
      <c r="AT62" s="60"/>
      <c r="AU62" s="8"/>
      <c r="AV62" s="8"/>
      <c r="AW62" s="8"/>
    </row>
    <row r="63" spans="1:49" ht="15" customHeight="1" hidden="1">
      <c r="A63" s="8"/>
      <c r="B63" s="55"/>
      <c r="C63" s="56">
        <v>7</v>
      </c>
      <c r="D63" s="57"/>
      <c r="E63" s="57"/>
      <c r="F63" s="57"/>
      <c r="G63" s="57">
        <v>32</v>
      </c>
      <c r="H63" s="59" t="s">
        <v>40</v>
      </c>
      <c r="I63" s="60"/>
      <c r="J63" s="8"/>
      <c r="K63" s="60"/>
      <c r="L63" s="8"/>
      <c r="M63" s="8"/>
      <c r="N63" s="8"/>
      <c r="O63" s="8"/>
      <c r="P63" s="8"/>
      <c r="Q63" s="53"/>
      <c r="R63" s="8"/>
      <c r="S63" s="53"/>
      <c r="T63" s="8"/>
      <c r="U63" s="60"/>
      <c r="V63" s="8"/>
      <c r="W63" s="53"/>
      <c r="X63" s="8"/>
      <c r="Y63" s="60"/>
      <c r="Z63" s="60"/>
      <c r="AA63" s="53"/>
      <c r="AB63" s="8"/>
      <c r="AC63" s="53"/>
      <c r="AD63" s="8"/>
      <c r="AE63" s="60"/>
      <c r="AF63" s="8"/>
      <c r="AG63" s="8"/>
      <c r="AH63" s="53"/>
      <c r="AI63" s="8"/>
      <c r="AJ63" s="60"/>
      <c r="AK63" s="8"/>
      <c r="AL63" s="8"/>
      <c r="AM63" s="53"/>
      <c r="AN63" s="8"/>
      <c r="AO63" s="60"/>
      <c r="AP63" s="8"/>
      <c r="AQ63" s="8"/>
      <c r="AR63" s="53"/>
      <c r="AS63" s="8"/>
      <c r="AT63" s="60"/>
      <c r="AU63" s="8"/>
      <c r="AV63" s="8"/>
      <c r="AW63" s="8"/>
    </row>
    <row r="64" spans="1:49" ht="15" customHeight="1" hidden="1">
      <c r="A64" s="8"/>
      <c r="B64" s="55"/>
      <c r="C64" s="56">
        <v>8</v>
      </c>
      <c r="D64" s="57"/>
      <c r="E64" s="57"/>
      <c r="F64" s="57"/>
      <c r="G64" s="57">
        <v>30</v>
      </c>
      <c r="H64" s="59" t="s">
        <v>40</v>
      </c>
      <c r="I64" s="60"/>
      <c r="J64" s="8"/>
      <c r="K64" s="60"/>
      <c r="L64" s="8"/>
      <c r="M64" s="8"/>
      <c r="N64" s="8"/>
      <c r="O64" s="8"/>
      <c r="P64" s="8"/>
      <c r="Q64" s="53"/>
      <c r="R64" s="8"/>
      <c r="S64" s="53"/>
      <c r="T64" s="8"/>
      <c r="U64" s="60"/>
      <c r="V64" s="8"/>
      <c r="W64" s="53"/>
      <c r="X64" s="8"/>
      <c r="Y64" s="60"/>
      <c r="Z64" s="60"/>
      <c r="AA64" s="53"/>
      <c r="AB64" s="8"/>
      <c r="AC64" s="53"/>
      <c r="AD64" s="8"/>
      <c r="AE64" s="60"/>
      <c r="AF64" s="8"/>
      <c r="AG64" s="8"/>
      <c r="AH64" s="53"/>
      <c r="AI64" s="8"/>
      <c r="AJ64" s="60"/>
      <c r="AK64" s="8"/>
      <c r="AL64" s="8"/>
      <c r="AM64" s="53"/>
      <c r="AN64" s="8"/>
      <c r="AO64" s="60"/>
      <c r="AP64" s="8"/>
      <c r="AQ64" s="8"/>
      <c r="AR64" s="53"/>
      <c r="AS64" s="8"/>
      <c r="AT64" s="60"/>
      <c r="AU64" s="8"/>
      <c r="AV64" s="8"/>
      <c r="AW64" s="8"/>
    </row>
    <row r="65" spans="1:49" ht="15" customHeight="1" hidden="1">
      <c r="A65" s="8"/>
      <c r="B65" s="55"/>
      <c r="C65" s="56">
        <v>9</v>
      </c>
      <c r="D65" s="57"/>
      <c r="E65" s="57"/>
      <c r="F65" s="57"/>
      <c r="G65" s="57">
        <v>28</v>
      </c>
      <c r="H65" s="59" t="s">
        <v>40</v>
      </c>
      <c r="I65" s="60"/>
      <c r="J65" s="8"/>
      <c r="K65" s="60"/>
      <c r="L65" s="8"/>
      <c r="M65" s="8"/>
      <c r="N65" s="8"/>
      <c r="O65" s="8"/>
      <c r="P65" s="8"/>
      <c r="Q65" s="53"/>
      <c r="R65" s="8"/>
      <c r="S65" s="53"/>
      <c r="T65" s="8"/>
      <c r="U65" s="60"/>
      <c r="V65" s="8"/>
      <c r="W65" s="53"/>
      <c r="X65" s="8"/>
      <c r="Y65" s="60"/>
      <c r="Z65" s="60"/>
      <c r="AA65" s="53"/>
      <c r="AB65" s="8"/>
      <c r="AC65" s="53"/>
      <c r="AD65" s="8"/>
      <c r="AE65" s="60"/>
      <c r="AF65" s="8"/>
      <c r="AG65" s="8"/>
      <c r="AH65" s="53"/>
      <c r="AI65" s="8"/>
      <c r="AJ65" s="60"/>
      <c r="AK65" s="8"/>
      <c r="AL65" s="8"/>
      <c r="AM65" s="53"/>
      <c r="AN65" s="8"/>
      <c r="AO65" s="60"/>
      <c r="AP65" s="8"/>
      <c r="AQ65" s="8"/>
      <c r="AR65" s="53"/>
      <c r="AS65" s="8"/>
      <c r="AT65" s="60"/>
      <c r="AU65" s="8"/>
      <c r="AV65" s="8"/>
      <c r="AW65" s="8"/>
    </row>
    <row r="66" spans="1:49" ht="15" customHeight="1" hidden="1">
      <c r="A66" s="8"/>
      <c r="B66" s="55"/>
      <c r="C66" s="56">
        <v>10</v>
      </c>
      <c r="D66" s="57"/>
      <c r="E66" s="57"/>
      <c r="F66" s="57"/>
      <c r="G66" s="57">
        <v>26</v>
      </c>
      <c r="H66" s="59" t="s">
        <v>40</v>
      </c>
      <c r="I66" s="60"/>
      <c r="J66" s="8"/>
      <c r="K66" s="60"/>
      <c r="L66" s="8"/>
      <c r="M66" s="8"/>
      <c r="N66" s="8"/>
      <c r="O66" s="8"/>
      <c r="P66" s="8"/>
      <c r="Q66" s="53"/>
      <c r="R66" s="8"/>
      <c r="S66" s="53"/>
      <c r="T66" s="8"/>
      <c r="U66" s="60"/>
      <c r="V66" s="8"/>
      <c r="W66" s="53"/>
      <c r="X66" s="8"/>
      <c r="Y66" s="60"/>
      <c r="Z66" s="60"/>
      <c r="AA66" s="53"/>
      <c r="AB66" s="8"/>
      <c r="AC66" s="53"/>
      <c r="AD66" s="8"/>
      <c r="AE66" s="60"/>
      <c r="AF66" s="8"/>
      <c r="AG66" s="8"/>
      <c r="AH66" s="53"/>
      <c r="AI66" s="8"/>
      <c r="AJ66" s="60"/>
      <c r="AK66" s="8"/>
      <c r="AL66" s="8"/>
      <c r="AM66" s="53"/>
      <c r="AN66" s="8"/>
      <c r="AO66" s="60"/>
      <c r="AP66" s="8"/>
      <c r="AQ66" s="8"/>
      <c r="AR66" s="53"/>
      <c r="AS66" s="8"/>
      <c r="AT66" s="60"/>
      <c r="AU66" s="8"/>
      <c r="AV66" s="8"/>
      <c r="AW66" s="8"/>
    </row>
    <row r="67" spans="1:49" ht="15" customHeight="1" hidden="1">
      <c r="A67" s="8"/>
      <c r="B67" s="55"/>
      <c r="C67" s="56">
        <v>11</v>
      </c>
      <c r="D67" s="57"/>
      <c r="E67" s="57"/>
      <c r="F67" s="57"/>
      <c r="G67" s="57">
        <v>24</v>
      </c>
      <c r="H67" s="65" t="s">
        <v>41</v>
      </c>
      <c r="I67" s="60"/>
      <c r="J67" s="8"/>
      <c r="K67" s="60"/>
      <c r="L67" s="8"/>
      <c r="M67" s="53"/>
      <c r="N67" s="8"/>
      <c r="O67" s="8"/>
      <c r="P67" s="8"/>
      <c r="Q67" s="53"/>
      <c r="R67" s="8"/>
      <c r="S67" s="53"/>
      <c r="T67" s="8"/>
      <c r="U67" s="60"/>
      <c r="V67" s="8"/>
      <c r="W67" s="53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12</v>
      </c>
      <c r="D68" s="57"/>
      <c r="E68" s="57"/>
      <c r="F68" s="57"/>
      <c r="G68" s="57">
        <v>20</v>
      </c>
      <c r="H68" s="59" t="s">
        <v>42</v>
      </c>
      <c r="I68" s="60"/>
      <c r="J68" s="8"/>
      <c r="K68" s="60"/>
      <c r="L68" s="8"/>
      <c r="M68" s="53"/>
      <c r="N68" s="8"/>
      <c r="O68" s="8"/>
      <c r="P68" s="8"/>
      <c r="Q68" s="53"/>
      <c r="R68" s="8"/>
      <c r="S68" s="53"/>
      <c r="T68" s="8"/>
      <c r="U68" s="60"/>
      <c r="V68" s="8"/>
      <c r="W68" s="53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13</v>
      </c>
      <c r="D69" s="57"/>
      <c r="E69" s="57"/>
      <c r="F69" s="57"/>
      <c r="G69" s="57">
        <v>18</v>
      </c>
      <c r="H69" s="59" t="s">
        <v>43</v>
      </c>
      <c r="I69" s="60"/>
      <c r="J69" s="8"/>
      <c r="K69" s="60"/>
      <c r="L69" s="8"/>
      <c r="M69" s="53"/>
      <c r="N69" s="8"/>
      <c r="O69" s="8"/>
      <c r="P69" s="8"/>
      <c r="Q69" s="53"/>
      <c r="R69" s="8"/>
      <c r="S69" s="53"/>
      <c r="T69" s="8"/>
      <c r="U69" s="60"/>
      <c r="V69" s="8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14</v>
      </c>
      <c r="D70" s="57"/>
      <c r="E70" s="57"/>
      <c r="F70" s="57"/>
      <c r="G70" s="57">
        <v>16</v>
      </c>
      <c r="H70" s="59" t="s">
        <v>44</v>
      </c>
      <c r="I70" s="60"/>
      <c r="J70" s="8"/>
      <c r="K70" s="60"/>
      <c r="L70" s="8"/>
      <c r="M70" s="53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15</v>
      </c>
      <c r="D71" s="57"/>
      <c r="E71" s="57"/>
      <c r="F71" s="57"/>
      <c r="G71" s="57">
        <v>14</v>
      </c>
      <c r="H71" s="59" t="s">
        <v>45</v>
      </c>
      <c r="I71" s="60"/>
      <c r="J71" s="8"/>
      <c r="K71" s="60"/>
      <c r="L71" s="8"/>
      <c r="M71" s="53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16</v>
      </c>
      <c r="D72" s="57"/>
      <c r="E72" s="57"/>
      <c r="F72" s="57"/>
      <c r="G72" s="57">
        <v>12</v>
      </c>
      <c r="H72" s="59" t="s">
        <v>46</v>
      </c>
      <c r="I72" s="60"/>
      <c r="J72" s="8"/>
      <c r="K72" s="60"/>
      <c r="L72" s="8"/>
      <c r="M72" s="53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17</v>
      </c>
      <c r="D73" s="57"/>
      <c r="E73" s="57"/>
      <c r="F73" s="57"/>
      <c r="G73" s="57">
        <v>10</v>
      </c>
      <c r="H73" s="59" t="s">
        <v>47</v>
      </c>
      <c r="I73" s="60"/>
      <c r="J73" s="8"/>
      <c r="K73" s="60"/>
      <c r="L73" s="8"/>
      <c r="M73" s="53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18</v>
      </c>
      <c r="D74" s="57"/>
      <c r="E74" s="57"/>
      <c r="F74" s="57"/>
      <c r="G74" s="57">
        <v>9</v>
      </c>
      <c r="H74" s="59" t="s">
        <v>48</v>
      </c>
      <c r="I74" s="60"/>
      <c r="J74" s="8"/>
      <c r="K74" s="60"/>
      <c r="L74" s="8"/>
      <c r="M74" s="53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19</v>
      </c>
      <c r="D75" s="57"/>
      <c r="E75" s="57"/>
      <c r="F75" s="57"/>
      <c r="G75" s="57">
        <v>8</v>
      </c>
      <c r="H75" s="59" t="s">
        <v>49</v>
      </c>
      <c r="I75" s="8"/>
      <c r="J75" s="8"/>
      <c r="K75" s="8"/>
      <c r="L75" s="8"/>
      <c r="M75" s="53"/>
      <c r="N75" s="8"/>
      <c r="O75" s="8"/>
      <c r="P75" s="8"/>
      <c r="Q75" s="53"/>
      <c r="R75" s="8"/>
      <c r="S75" s="53"/>
      <c r="T75" s="8"/>
      <c r="U75" s="8"/>
      <c r="V75" s="8"/>
      <c r="W75" s="53"/>
      <c r="X75" s="8"/>
      <c r="Y75" s="8"/>
      <c r="Z75" s="8"/>
      <c r="AA75" s="53"/>
      <c r="AB75" s="8"/>
      <c r="AC75" s="53"/>
      <c r="AD75" s="8"/>
      <c r="AE75" s="8"/>
      <c r="AF75" s="8"/>
      <c r="AG75" s="8"/>
      <c r="AH75" s="53"/>
      <c r="AI75" s="8"/>
      <c r="AJ75" s="8"/>
      <c r="AK75" s="8"/>
      <c r="AL75" s="8"/>
      <c r="AM75" s="53"/>
      <c r="AN75" s="8"/>
      <c r="AO75" s="8"/>
      <c r="AP75" s="8"/>
      <c r="AQ75" s="8"/>
      <c r="AR75" s="53"/>
      <c r="AS75" s="8"/>
      <c r="AT75" s="8"/>
      <c r="AU75" s="8"/>
      <c r="AV75" s="8"/>
      <c r="AW75" s="8"/>
    </row>
    <row r="76" spans="1:49" ht="15" customHeight="1" hidden="1">
      <c r="A76" s="8"/>
      <c r="B76" s="55"/>
      <c r="C76" s="56">
        <v>20</v>
      </c>
      <c r="D76" s="57"/>
      <c r="E76" s="57"/>
      <c r="F76" s="57"/>
      <c r="G76" s="57">
        <v>7</v>
      </c>
      <c r="H76" s="65" t="s">
        <v>50</v>
      </c>
      <c r="I76" s="8"/>
      <c r="J76" s="8"/>
      <c r="K76" s="8"/>
      <c r="L76" s="8"/>
      <c r="M76" s="53"/>
      <c r="N76" s="8"/>
      <c r="O76" s="8"/>
      <c r="P76" s="8"/>
      <c r="Q76" s="53"/>
      <c r="R76" s="8"/>
      <c r="S76" s="53"/>
      <c r="T76" s="8"/>
      <c r="U76" s="8"/>
      <c r="V76" s="8"/>
      <c r="W76" s="53"/>
      <c r="X76" s="8"/>
      <c r="Y76" s="8"/>
      <c r="Z76" s="8"/>
      <c r="AA76" s="53"/>
      <c r="AB76" s="8"/>
      <c r="AC76" s="53"/>
      <c r="AD76" s="8"/>
      <c r="AE76" s="8"/>
      <c r="AF76" s="8"/>
      <c r="AG76" s="8"/>
      <c r="AH76" s="53"/>
      <c r="AI76" s="8"/>
      <c r="AJ76" s="8"/>
      <c r="AK76" s="8"/>
      <c r="AL76" s="8"/>
      <c r="AM76" s="53"/>
      <c r="AN76" s="8"/>
      <c r="AO76" s="8"/>
      <c r="AP76" s="8"/>
      <c r="AQ76" s="8"/>
      <c r="AR76" s="53"/>
      <c r="AS76" s="8"/>
      <c r="AT76" s="8"/>
      <c r="AU76" s="8"/>
      <c r="AV76" s="8"/>
      <c r="AW76" s="8"/>
    </row>
    <row r="77" spans="1:49" ht="15" customHeight="1" hidden="1">
      <c r="A77" s="8"/>
      <c r="B77" s="55"/>
      <c r="C77" s="56">
        <v>21</v>
      </c>
      <c r="D77" s="57"/>
      <c r="E77" s="57"/>
      <c r="F77" s="57"/>
      <c r="G77" s="57">
        <v>5</v>
      </c>
      <c r="H77" s="58" t="s">
        <v>51</v>
      </c>
      <c r="I77" s="8"/>
      <c r="J77" s="8"/>
      <c r="K77" s="8"/>
      <c r="L77" s="8"/>
      <c r="M77" s="53"/>
      <c r="N77" s="8"/>
      <c r="O77" s="8"/>
      <c r="P77" s="8"/>
      <c r="Q77" s="53"/>
      <c r="R77" s="8"/>
      <c r="S77" s="53"/>
      <c r="T77" s="8"/>
      <c r="U77" s="8"/>
      <c r="V77" s="8"/>
      <c r="W77" s="53"/>
      <c r="X77" s="8"/>
      <c r="Y77" s="8"/>
      <c r="Z77" s="8"/>
      <c r="AA77" s="53"/>
      <c r="AB77" s="8"/>
      <c r="AC77" s="53"/>
      <c r="AD77" s="8"/>
      <c r="AE77" s="8"/>
      <c r="AF77" s="8"/>
      <c r="AG77" s="8"/>
      <c r="AH77" s="53"/>
      <c r="AI77" s="8"/>
      <c r="AJ77" s="8"/>
      <c r="AK77" s="8"/>
      <c r="AL77" s="8"/>
      <c r="AM77" s="53"/>
      <c r="AN77" s="8"/>
      <c r="AO77" s="8"/>
      <c r="AP77" s="8"/>
      <c r="AQ77" s="8"/>
      <c r="AR77" s="53"/>
      <c r="AS77" s="8"/>
      <c r="AT77" s="8"/>
      <c r="AU77" s="8"/>
      <c r="AV77" s="8"/>
      <c r="AW77" s="8"/>
    </row>
    <row r="78" spans="1:49" ht="12.75" customHeight="1" hidden="1">
      <c r="A78" s="8"/>
      <c r="B78" s="8"/>
      <c r="C78" s="64"/>
      <c r="D78" s="7"/>
      <c r="E78" s="7"/>
      <c r="F78" s="64"/>
      <c r="G78" s="64"/>
      <c r="H78" s="52"/>
      <c r="I78" s="8"/>
      <c r="J78" s="8"/>
      <c r="K78" s="8"/>
      <c r="L78" s="8"/>
      <c r="M78" s="53"/>
      <c r="N78" s="8"/>
      <c r="O78" s="8"/>
      <c r="P78" s="8"/>
      <c r="Q78" s="53"/>
      <c r="R78" s="8"/>
      <c r="S78" s="53"/>
      <c r="T78" s="8"/>
      <c r="U78" s="8"/>
      <c r="V78" s="8"/>
      <c r="W78" s="53"/>
      <c r="X78" s="8"/>
      <c r="Y78" s="8"/>
      <c r="Z78" s="8"/>
      <c r="AA78" s="53"/>
      <c r="AB78" s="8"/>
      <c r="AC78" s="53"/>
      <c r="AD78" s="8"/>
      <c r="AE78" s="8"/>
      <c r="AF78" s="8"/>
      <c r="AG78" s="8"/>
      <c r="AH78" s="53"/>
      <c r="AI78" s="8"/>
      <c r="AJ78" s="8"/>
      <c r="AK78" s="8"/>
      <c r="AL78" s="8"/>
      <c r="AM78" s="53"/>
      <c r="AN78" s="8"/>
      <c r="AO78" s="8"/>
      <c r="AP78" s="8"/>
      <c r="AQ78" s="8"/>
      <c r="AR78" s="53"/>
      <c r="AS78" s="8"/>
      <c r="AT78" s="8"/>
      <c r="AU78" s="8"/>
      <c r="AV78" s="8"/>
      <c r="AW78" s="8"/>
    </row>
    <row r="79" spans="1:49" ht="12.75" customHeight="1" hidden="1">
      <c r="A79" s="8"/>
      <c r="B79" s="8"/>
      <c r="C79" s="8"/>
      <c r="D79" s="3"/>
      <c r="E79" s="3"/>
      <c r="F79" s="8"/>
      <c r="G79" s="8"/>
      <c r="H79" s="52"/>
      <c r="I79" s="8"/>
      <c r="J79" s="8"/>
      <c r="K79" s="8"/>
      <c r="L79" s="8"/>
      <c r="M79" s="53"/>
      <c r="N79" s="8"/>
      <c r="O79" s="8"/>
      <c r="P79" s="8"/>
      <c r="Q79" s="53"/>
      <c r="R79" s="8"/>
      <c r="S79" s="53"/>
      <c r="T79" s="8"/>
      <c r="U79" s="8"/>
      <c r="V79" s="8"/>
      <c r="W79" s="53"/>
      <c r="X79" s="8"/>
      <c r="Y79" s="8"/>
      <c r="Z79" s="8"/>
      <c r="AA79" s="53"/>
      <c r="AB79" s="8"/>
      <c r="AC79" s="53"/>
      <c r="AD79" s="8"/>
      <c r="AE79" s="8"/>
      <c r="AF79" s="8"/>
      <c r="AG79" s="8"/>
      <c r="AH79" s="53"/>
      <c r="AI79" s="8"/>
      <c r="AJ79" s="8"/>
      <c r="AK79" s="8"/>
      <c r="AL79" s="8"/>
      <c r="AM79" s="53"/>
      <c r="AN79" s="8"/>
      <c r="AO79" s="8"/>
      <c r="AP79" s="8"/>
      <c r="AQ79" s="8"/>
      <c r="AR79" s="53"/>
      <c r="AS79" s="8"/>
      <c r="AT79" s="8"/>
      <c r="AU79" s="8"/>
      <c r="AV79" s="8"/>
      <c r="AW79" s="8"/>
    </row>
    <row r="80" spans="1:49" ht="12.75" customHeight="1" hidden="1">
      <c r="A80" s="8"/>
      <c r="B80" s="8"/>
      <c r="C80" s="8"/>
      <c r="D80" s="3"/>
      <c r="E80" s="3"/>
      <c r="F80" s="8"/>
      <c r="G80" s="8"/>
      <c r="H80" s="52"/>
      <c r="I80" s="8"/>
      <c r="J80" s="8"/>
      <c r="K80" s="8"/>
      <c r="L80" s="8"/>
      <c r="M80" s="53"/>
      <c r="N80" s="8"/>
      <c r="O80" s="8"/>
      <c r="P80" s="8"/>
      <c r="Q80" s="53"/>
      <c r="R80" s="8"/>
      <c r="S80" s="53"/>
      <c r="T80" s="8"/>
      <c r="U80" s="8"/>
      <c r="V80" s="8"/>
      <c r="W80" s="53"/>
      <c r="X80" s="8"/>
      <c r="Y80" s="8"/>
      <c r="Z80" s="8"/>
      <c r="AA80" s="53"/>
      <c r="AB80" s="8"/>
      <c r="AC80" s="53"/>
      <c r="AD80" s="8"/>
      <c r="AE80" s="8"/>
      <c r="AF80" s="8"/>
      <c r="AG80" s="8"/>
      <c r="AH80" s="53"/>
      <c r="AI80" s="8"/>
      <c r="AJ80" s="8"/>
      <c r="AK80" s="8"/>
      <c r="AL80" s="8"/>
      <c r="AM80" s="53"/>
      <c r="AN80" s="8"/>
      <c r="AO80" s="8"/>
      <c r="AP80" s="8"/>
      <c r="AQ80" s="8"/>
      <c r="AR80" s="53"/>
      <c r="AS80" s="8"/>
      <c r="AT80" s="8"/>
      <c r="AU80" s="8"/>
      <c r="AV80" s="8"/>
      <c r="AW80" s="8"/>
    </row>
    <row r="81" spans="1:49" ht="12.75" customHeight="1" hidden="1">
      <c r="A81" s="8"/>
      <c r="B81" s="8"/>
      <c r="C81" s="8"/>
      <c r="D81" s="3"/>
      <c r="E81" s="3"/>
      <c r="F81" s="8"/>
      <c r="G81" s="8"/>
      <c r="H81" s="52"/>
      <c r="I81" s="8"/>
      <c r="J81" s="8"/>
      <c r="K81" s="8"/>
      <c r="L81" s="8"/>
      <c r="M81" s="53"/>
      <c r="N81" s="8"/>
      <c r="O81" s="8"/>
      <c r="P81" s="8"/>
      <c r="Q81" s="53"/>
      <c r="R81" s="8"/>
      <c r="S81" s="53"/>
      <c r="T81" s="8"/>
      <c r="U81" s="8"/>
      <c r="V81" s="8"/>
      <c r="W81" s="53"/>
      <c r="X81" s="8"/>
      <c r="Y81" s="8"/>
      <c r="Z81" s="8"/>
      <c r="AA81" s="53"/>
      <c r="AB81" s="8"/>
      <c r="AC81" s="53"/>
      <c r="AD81" s="8"/>
      <c r="AE81" s="8"/>
      <c r="AF81" s="8"/>
      <c r="AG81" s="8"/>
      <c r="AH81" s="53"/>
      <c r="AI81" s="8"/>
      <c r="AJ81" s="8"/>
      <c r="AK81" s="8"/>
      <c r="AL81" s="8"/>
      <c r="AM81" s="53"/>
      <c r="AN81" s="8"/>
      <c r="AO81" s="8"/>
      <c r="AP81" s="8"/>
      <c r="AQ81" s="8"/>
      <c r="AR81" s="53"/>
      <c r="AS81" s="8"/>
      <c r="AT81" s="8"/>
      <c r="AU81" s="8"/>
      <c r="AV81" s="8"/>
      <c r="AW81" s="8"/>
    </row>
    <row r="82" spans="1:49" ht="12.75" customHeight="1" hidden="1">
      <c r="A82" s="8"/>
      <c r="B82" s="8"/>
      <c r="C82" s="8"/>
      <c r="D82" s="3"/>
      <c r="E82" s="3"/>
      <c r="F82" s="8"/>
      <c r="G82" s="8"/>
      <c r="H82" s="52"/>
      <c r="I82" s="8"/>
      <c r="J82" s="8"/>
      <c r="K82" s="8"/>
      <c r="L82" s="8"/>
      <c r="M82" s="53"/>
      <c r="N82" s="8"/>
      <c r="O82" s="8"/>
      <c r="P82" s="8"/>
      <c r="Q82" s="53"/>
      <c r="R82" s="8"/>
      <c r="S82" s="53"/>
      <c r="T82" s="8"/>
      <c r="U82" s="8"/>
      <c r="V82" s="8"/>
      <c r="W82" s="53"/>
      <c r="X82" s="8"/>
      <c r="Y82" s="8"/>
      <c r="Z82" s="8"/>
      <c r="AA82" s="53"/>
      <c r="AB82" s="8"/>
      <c r="AC82" s="53"/>
      <c r="AD82" s="8"/>
      <c r="AE82" s="8"/>
      <c r="AF82" s="8"/>
      <c r="AG82" s="8"/>
      <c r="AH82" s="53"/>
      <c r="AI82" s="8"/>
      <c r="AJ82" s="8"/>
      <c r="AK82" s="8"/>
      <c r="AL82" s="8"/>
      <c r="AM82" s="53"/>
      <c r="AN82" s="8"/>
      <c r="AO82" s="8"/>
      <c r="AP82" s="8"/>
      <c r="AQ82" s="8"/>
      <c r="AR82" s="53"/>
      <c r="AS82" s="8"/>
      <c r="AT82" s="8"/>
      <c r="AU82" s="8"/>
      <c r="AV82" s="8"/>
      <c r="AW82" s="8"/>
    </row>
    <row r="83" spans="1:49" ht="12.75" customHeight="1" hidden="1">
      <c r="A83" s="8"/>
      <c r="B83" s="8"/>
      <c r="C83" s="8"/>
      <c r="D83" s="3"/>
      <c r="E83" s="3"/>
      <c r="F83" s="8"/>
      <c r="G83" s="8"/>
      <c r="H83" s="52"/>
      <c r="I83" s="8"/>
      <c r="J83" s="8"/>
      <c r="K83" s="8"/>
      <c r="L83" s="8"/>
      <c r="M83" s="53"/>
      <c r="N83" s="8"/>
      <c r="O83" s="8"/>
      <c r="P83" s="8"/>
      <c r="Q83" s="53"/>
      <c r="R83" s="8"/>
      <c r="S83" s="53"/>
      <c r="T83" s="8"/>
      <c r="U83" s="8"/>
      <c r="V83" s="8"/>
      <c r="W83" s="53"/>
      <c r="X83" s="8"/>
      <c r="Y83" s="8"/>
      <c r="Z83" s="8"/>
      <c r="AA83" s="53"/>
      <c r="AB83" s="8"/>
      <c r="AC83" s="53"/>
      <c r="AD83" s="8"/>
      <c r="AE83" s="8"/>
      <c r="AF83" s="8"/>
      <c r="AG83" s="8"/>
      <c r="AH83" s="53"/>
      <c r="AI83" s="8"/>
      <c r="AJ83" s="8"/>
      <c r="AK83" s="8"/>
      <c r="AL83" s="8"/>
      <c r="AM83" s="53"/>
      <c r="AN83" s="8"/>
      <c r="AO83" s="8"/>
      <c r="AP83" s="8"/>
      <c r="AQ83" s="8"/>
      <c r="AR83" s="53"/>
      <c r="AS83" s="8"/>
      <c r="AT83" s="8"/>
      <c r="AU83" s="8"/>
      <c r="AV83" s="8"/>
      <c r="AW83" s="8"/>
    </row>
    <row r="84" spans="1:49" ht="12.75" customHeight="1" hidden="1">
      <c r="A84" s="8"/>
      <c r="B84" s="8"/>
      <c r="C84" s="8"/>
      <c r="D84" s="3"/>
      <c r="E84" s="3"/>
      <c r="F84" s="8"/>
      <c r="G84" s="8"/>
      <c r="H84" s="52"/>
      <c r="I84" s="8"/>
      <c r="J84" s="8"/>
      <c r="K84" s="8"/>
      <c r="L84" s="8"/>
      <c r="M84" s="53"/>
      <c r="N84" s="8"/>
      <c r="O84" s="8"/>
      <c r="P84" s="8"/>
      <c r="Q84" s="53"/>
      <c r="R84" s="8"/>
      <c r="S84" s="53"/>
      <c r="T84" s="8"/>
      <c r="U84" s="8"/>
      <c r="V84" s="8"/>
      <c r="W84" s="53"/>
      <c r="X84" s="8"/>
      <c r="Y84" s="8"/>
      <c r="Z84" s="8"/>
      <c r="AA84" s="53"/>
      <c r="AB84" s="8"/>
      <c r="AC84" s="53"/>
      <c r="AD84" s="8"/>
      <c r="AE84" s="8"/>
      <c r="AF84" s="8"/>
      <c r="AG84" s="8"/>
      <c r="AH84" s="53"/>
      <c r="AI84" s="8"/>
      <c r="AJ84" s="8"/>
      <c r="AK84" s="8"/>
      <c r="AL84" s="8"/>
      <c r="AM84" s="53"/>
      <c r="AN84" s="8"/>
      <c r="AO84" s="8"/>
      <c r="AP84" s="8"/>
      <c r="AQ84" s="8"/>
      <c r="AR84" s="53"/>
      <c r="AS84" s="8"/>
      <c r="AT84" s="8"/>
      <c r="AU84" s="8"/>
      <c r="AV84" s="8"/>
      <c r="AW84" s="8"/>
    </row>
    <row r="85" spans="1:49" ht="12.75" customHeight="1" hidden="1">
      <c r="A85" s="8"/>
      <c r="B85" s="8"/>
      <c r="C85" s="8"/>
      <c r="D85" s="3"/>
      <c r="E85" s="3"/>
      <c r="F85" s="8"/>
      <c r="G85" s="8"/>
      <c r="H85" s="52"/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2.75" customHeight="1" hidden="1">
      <c r="A86" s="8"/>
      <c r="B86" s="8"/>
      <c r="C86" s="8"/>
      <c r="D86" s="3"/>
      <c r="E86" s="3"/>
      <c r="F86" s="8"/>
      <c r="G86" s="8"/>
      <c r="H86" s="52"/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2.75" customHeight="1" hidden="1">
      <c r="A87" s="8"/>
      <c r="B87" s="8"/>
      <c r="C87" s="8"/>
      <c r="D87" s="3"/>
      <c r="E87" s="3"/>
      <c r="F87" s="8"/>
      <c r="G87" s="8"/>
      <c r="H87" s="52"/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  <row r="88" spans="1:49" ht="12.75" customHeight="1">
      <c r="A88" s="8"/>
      <c r="B88" s="8"/>
      <c r="C88" s="8"/>
      <c r="D88" s="3"/>
      <c r="E88" s="3"/>
      <c r="F88" s="8"/>
      <c r="G88" s="8"/>
      <c r="H88" s="52"/>
      <c r="I88" s="8"/>
      <c r="J88" s="8"/>
      <c r="K88" s="8"/>
      <c r="L88" s="8"/>
      <c r="M88" s="53"/>
      <c r="N88" s="8"/>
      <c r="O88" s="8"/>
      <c r="P88" s="8"/>
      <c r="Q88" s="53"/>
      <c r="R88" s="8"/>
      <c r="S88" s="53"/>
      <c r="T88" s="8"/>
      <c r="U88" s="8"/>
      <c r="V88" s="8"/>
      <c r="W88" s="53"/>
      <c r="X88" s="8"/>
      <c r="Y88" s="8"/>
      <c r="Z88" s="8"/>
      <c r="AA88" s="53"/>
      <c r="AB88" s="8"/>
      <c r="AC88" s="53"/>
      <c r="AD88" s="8"/>
      <c r="AE88" s="8"/>
      <c r="AF88" s="8"/>
      <c r="AG88" s="8"/>
      <c r="AH88" s="53"/>
      <c r="AI88" s="8"/>
      <c r="AJ88" s="8"/>
      <c r="AK88" s="8"/>
      <c r="AL88" s="8"/>
      <c r="AM88" s="53"/>
      <c r="AN88" s="8"/>
      <c r="AO88" s="8"/>
      <c r="AP88" s="8"/>
      <c r="AQ88" s="8"/>
      <c r="AR88" s="53"/>
      <c r="AS88" s="8"/>
      <c r="AT88" s="8"/>
      <c r="AU88" s="8"/>
      <c r="AV88" s="8"/>
      <c r="AW88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W88"/>
  <sheetViews>
    <sheetView showGridLines="0" workbookViewId="0" topLeftCell="A1">
      <selection activeCell="AV1" sqref="AV1:AV16384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3.898437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3.59765625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898437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3.59765625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898437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6992187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6992187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13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77</v>
      </c>
      <c r="C5" s="40"/>
      <c r="D5" s="41">
        <f aca="true" t="shared" si="0" ref="D5:D44">(COUNTIF(J5,"=10"))+(COUNTIF(O5,"=10"))+(COUNTIF(T5,"=10"))+(COUNTIF(Y5,"=10"))+(COUNTIF(AD5,"=10"))+(COUNTIF(AI5,"=10"))+(COUNTIF(AN5,"=10"))+COUNTIF(AS5,"=10")</f>
        <v>8</v>
      </c>
      <c r="E5" s="42"/>
      <c r="F5" s="43">
        <f>G5-SMALL((L5,Q5,V5,AA5,AK5,AP5,AF5,AU5),1)</f>
        <v>382</v>
      </c>
      <c r="G5" s="44">
        <f aca="true" t="shared" si="1" ref="G5:G44">L5+Q5+V5+AA5+AK5+AP5+AF5+AU5</f>
        <v>404</v>
      </c>
      <c r="H5" s="45">
        <f aca="true" t="shared" si="2" ref="H5:H44">LOOKUP(I5,$C$56:$C$77,$G$56:$G$77)</f>
        <v>45</v>
      </c>
      <c r="I5" s="46">
        <v>2</v>
      </c>
      <c r="J5" s="47">
        <f aca="true" t="shared" si="3" ref="J5:J44">LOOKUP(K5,$U$57:$U$58,$V$57:$V$58)</f>
        <v>10</v>
      </c>
      <c r="K5" s="46">
        <v>1</v>
      </c>
      <c r="L5" s="48">
        <f aca="true" t="shared" si="4" ref="L5:L44">H5+J5</f>
        <v>55</v>
      </c>
      <c r="M5" s="45">
        <f aca="true" t="shared" si="5" ref="M5:M44">LOOKUP(N5,$C$56:$C$77,$G$56:$G$77)</f>
        <v>45</v>
      </c>
      <c r="N5" s="46">
        <v>2</v>
      </c>
      <c r="O5" s="47">
        <f aca="true" t="shared" si="6" ref="O5:O44">LOOKUP(P5,$U$57:$U$58,$V$57:$V$58)</f>
        <v>10</v>
      </c>
      <c r="P5" s="46">
        <v>1</v>
      </c>
      <c r="Q5" s="48">
        <f aca="true" t="shared" si="7" ref="Q5:Q44">M5+O5</f>
        <v>55</v>
      </c>
      <c r="R5" s="45">
        <f aca="true" t="shared" si="8" ref="R5:R44">LOOKUP(S5,$C$56:$C$77,$G$56:$G$77)</f>
        <v>40</v>
      </c>
      <c r="S5" s="46">
        <v>3</v>
      </c>
      <c r="T5" s="47">
        <f aca="true" t="shared" si="9" ref="T5:T44">LOOKUP(U5,$U$57:$U$58,$V$57:$V$58)</f>
        <v>10</v>
      </c>
      <c r="U5" s="46">
        <v>1</v>
      </c>
      <c r="V5" s="48">
        <f aca="true" t="shared" si="10" ref="V5:V44">R5+T5</f>
        <v>50</v>
      </c>
      <c r="W5" s="45">
        <f aca="true" t="shared" si="11" ref="W5:W44">LOOKUP(X5,$C$56:$C$77,$G$56:$G$77)</f>
        <v>50</v>
      </c>
      <c r="X5" s="46">
        <v>1</v>
      </c>
      <c r="Y5" s="47">
        <f aca="true" t="shared" si="12" ref="Y5:Y44">LOOKUP(Z5,$U$57:$U$58,$V$57:$V$58)</f>
        <v>10</v>
      </c>
      <c r="Z5" s="46">
        <v>1</v>
      </c>
      <c r="AA5" s="48">
        <f aca="true" t="shared" si="13" ref="AA5:AA44">W5+Y5</f>
        <v>60</v>
      </c>
      <c r="AB5" s="45">
        <f aca="true" t="shared" si="14" ref="AB5:AB44">LOOKUP(AC5,$C$56:$C$77,$G$56:$G$77)</f>
        <v>50</v>
      </c>
      <c r="AC5" s="46">
        <v>1</v>
      </c>
      <c r="AD5" s="47">
        <f aca="true" t="shared" si="15" ref="AD5:AD44">LOOKUP(AE5,$U$57:$U$58,$V$57:$V$58)</f>
        <v>10</v>
      </c>
      <c r="AE5" s="46">
        <v>1</v>
      </c>
      <c r="AF5" s="48">
        <f aca="true" t="shared" si="16" ref="AF5:AF44">AB5+AD5</f>
        <v>60</v>
      </c>
      <c r="AG5" s="45">
        <f aca="true" t="shared" si="17" ref="AG5:AG44">LOOKUP(AH5,$C$56:$C$77,$G$56:$G$77)</f>
        <v>12</v>
      </c>
      <c r="AH5" s="46">
        <v>16</v>
      </c>
      <c r="AI5" s="47">
        <f aca="true" t="shared" si="18" ref="AI5:AI44">LOOKUP(AJ5,$U$57:$U$58,$V$57:$V$58)</f>
        <v>10</v>
      </c>
      <c r="AJ5" s="46">
        <v>1</v>
      </c>
      <c r="AK5" s="48">
        <f aca="true" t="shared" si="19" ref="AK5:AK44">AG5+AI5</f>
        <v>22</v>
      </c>
      <c r="AL5" s="45">
        <f aca="true" t="shared" si="20" ref="AL5:AL44">LOOKUP(AM5,$C$56:$C$77,$G$56:$G$77)</f>
        <v>32</v>
      </c>
      <c r="AM5" s="46">
        <v>7</v>
      </c>
      <c r="AN5" s="47">
        <f aca="true" t="shared" si="21" ref="AN5:AN44">LOOKUP(AO5,$U$57:$U$58,$V$57:$V$58)</f>
        <v>10</v>
      </c>
      <c r="AO5" s="46">
        <v>1</v>
      </c>
      <c r="AP5" s="48">
        <f aca="true" t="shared" si="22" ref="AP5:AP44">AL5+AN5</f>
        <v>42</v>
      </c>
      <c r="AQ5" s="45">
        <f aca="true" t="shared" si="23" ref="AQ5:AQ44">LOOKUP(AR5,$C$56:$C$77,$G$56:$G$77)</f>
        <v>50</v>
      </c>
      <c r="AR5" s="46">
        <v>1</v>
      </c>
      <c r="AS5" s="47">
        <f aca="true" t="shared" si="24" ref="AS5:AS44">LOOKUP(AT5,$U$57:$U$58,$V$57:$V$58)</f>
        <v>10</v>
      </c>
      <c r="AT5" s="46">
        <v>1</v>
      </c>
      <c r="AU5" s="48">
        <f aca="true" t="shared" si="25" ref="AU5:AU44">AQ5+AS5</f>
        <v>60</v>
      </c>
      <c r="AV5" s="84">
        <f>SUM(J5+O5+T5+Y5+AD5+AI5+AN5+AS5)</f>
        <v>80</v>
      </c>
      <c r="AW5" s="8"/>
    </row>
    <row r="6" spans="1:49" ht="15.75">
      <c r="A6" s="83">
        <f aca="true" t="shared" si="26" ref="A6:A38">SUM(1+A5)</f>
        <v>2</v>
      </c>
      <c r="B6" s="82" t="s">
        <v>119</v>
      </c>
      <c r="C6" s="40"/>
      <c r="D6" s="41">
        <f t="shared" si="0"/>
        <v>8</v>
      </c>
      <c r="E6" s="42"/>
      <c r="F6" s="43">
        <f>G6-SMALL((L6,Q6,V6,AA6,AK6,AP6,AF6,AU6),1)</f>
        <v>360</v>
      </c>
      <c r="G6" s="44">
        <f t="shared" si="1"/>
        <v>402</v>
      </c>
      <c r="H6" s="45">
        <f t="shared" si="2"/>
        <v>32</v>
      </c>
      <c r="I6" s="46">
        <v>7</v>
      </c>
      <c r="J6" s="47">
        <f t="shared" si="3"/>
        <v>10</v>
      </c>
      <c r="K6" s="46">
        <v>1</v>
      </c>
      <c r="L6" s="48">
        <f t="shared" si="4"/>
        <v>42</v>
      </c>
      <c r="M6" s="45">
        <f t="shared" si="5"/>
        <v>40</v>
      </c>
      <c r="N6" s="46">
        <v>3</v>
      </c>
      <c r="O6" s="47">
        <f t="shared" si="6"/>
        <v>10</v>
      </c>
      <c r="P6" s="46">
        <v>1</v>
      </c>
      <c r="Q6" s="48">
        <f t="shared" si="7"/>
        <v>50</v>
      </c>
      <c r="R6" s="45">
        <f t="shared" si="8"/>
        <v>50</v>
      </c>
      <c r="S6" s="46">
        <v>1</v>
      </c>
      <c r="T6" s="47">
        <f t="shared" si="9"/>
        <v>10</v>
      </c>
      <c r="U6" s="46">
        <v>1</v>
      </c>
      <c r="V6" s="48">
        <f t="shared" si="10"/>
        <v>60</v>
      </c>
      <c r="W6" s="45">
        <f t="shared" si="11"/>
        <v>38</v>
      </c>
      <c r="X6" s="46">
        <v>4</v>
      </c>
      <c r="Y6" s="47">
        <f t="shared" si="12"/>
        <v>10</v>
      </c>
      <c r="Z6" s="46">
        <v>1</v>
      </c>
      <c r="AA6" s="48">
        <f t="shared" si="13"/>
        <v>48</v>
      </c>
      <c r="AB6" s="45">
        <f t="shared" si="14"/>
        <v>38</v>
      </c>
      <c r="AC6" s="46">
        <v>4</v>
      </c>
      <c r="AD6" s="47">
        <f t="shared" si="15"/>
        <v>10</v>
      </c>
      <c r="AE6" s="46">
        <v>1</v>
      </c>
      <c r="AF6" s="48">
        <f t="shared" si="16"/>
        <v>48</v>
      </c>
      <c r="AG6" s="45">
        <f t="shared" si="17"/>
        <v>34</v>
      </c>
      <c r="AH6" s="46">
        <v>6</v>
      </c>
      <c r="AI6" s="47">
        <f t="shared" si="18"/>
        <v>10</v>
      </c>
      <c r="AJ6" s="46">
        <v>1</v>
      </c>
      <c r="AK6" s="48">
        <f t="shared" si="19"/>
        <v>44</v>
      </c>
      <c r="AL6" s="45">
        <f t="shared" si="20"/>
        <v>45</v>
      </c>
      <c r="AM6" s="46">
        <v>2</v>
      </c>
      <c r="AN6" s="47">
        <f t="shared" si="21"/>
        <v>10</v>
      </c>
      <c r="AO6" s="46">
        <v>1</v>
      </c>
      <c r="AP6" s="48">
        <f t="shared" si="22"/>
        <v>55</v>
      </c>
      <c r="AQ6" s="45">
        <f t="shared" si="23"/>
        <v>45</v>
      </c>
      <c r="AR6" s="46">
        <v>2</v>
      </c>
      <c r="AS6" s="47">
        <f t="shared" si="24"/>
        <v>10</v>
      </c>
      <c r="AT6" s="46">
        <v>1</v>
      </c>
      <c r="AU6" s="48">
        <f t="shared" si="25"/>
        <v>55</v>
      </c>
      <c r="AV6" s="84">
        <f>SUM(J6+O6+T6+Y6+AD6+AI6+AN6+AS6)</f>
        <v>80</v>
      </c>
      <c r="AW6" s="8"/>
    </row>
    <row r="7" spans="1:49" ht="15.75">
      <c r="A7" s="83">
        <f t="shared" si="26"/>
        <v>3</v>
      </c>
      <c r="B7" s="82" t="s">
        <v>144</v>
      </c>
      <c r="C7" s="40"/>
      <c r="D7" s="41">
        <f t="shared" si="0"/>
        <v>8</v>
      </c>
      <c r="E7" s="42"/>
      <c r="F7" s="43">
        <f>G7-SMALL((L7,Q7,V7,AA7,AK7,AP7,AF7,AU7),1)</f>
        <v>337</v>
      </c>
      <c r="G7" s="44">
        <f t="shared" si="1"/>
        <v>371</v>
      </c>
      <c r="H7" s="45">
        <f t="shared" si="2"/>
        <v>24</v>
      </c>
      <c r="I7" s="46">
        <v>11</v>
      </c>
      <c r="J7" s="47">
        <f t="shared" si="3"/>
        <v>10</v>
      </c>
      <c r="K7" s="46">
        <v>1</v>
      </c>
      <c r="L7" s="48">
        <f t="shared" si="4"/>
        <v>34</v>
      </c>
      <c r="M7" s="45">
        <f t="shared" si="5"/>
        <v>30</v>
      </c>
      <c r="N7" s="46">
        <v>8</v>
      </c>
      <c r="O7" s="47">
        <f t="shared" si="6"/>
        <v>10</v>
      </c>
      <c r="P7" s="46">
        <v>1</v>
      </c>
      <c r="Q7" s="48">
        <f t="shared" si="7"/>
        <v>40</v>
      </c>
      <c r="R7" s="45">
        <f t="shared" si="8"/>
        <v>45</v>
      </c>
      <c r="S7" s="46">
        <v>2</v>
      </c>
      <c r="T7" s="47">
        <f t="shared" si="9"/>
        <v>10</v>
      </c>
      <c r="U7" s="46">
        <v>1</v>
      </c>
      <c r="V7" s="48">
        <f t="shared" si="10"/>
        <v>55</v>
      </c>
      <c r="W7" s="45">
        <f t="shared" si="11"/>
        <v>45</v>
      </c>
      <c r="X7" s="46">
        <v>2</v>
      </c>
      <c r="Y7" s="47">
        <f t="shared" si="12"/>
        <v>10</v>
      </c>
      <c r="Z7" s="46">
        <v>1</v>
      </c>
      <c r="AA7" s="48">
        <f t="shared" si="13"/>
        <v>55</v>
      </c>
      <c r="AB7" s="45">
        <f t="shared" si="14"/>
        <v>45</v>
      </c>
      <c r="AC7" s="46">
        <v>2</v>
      </c>
      <c r="AD7" s="47">
        <f t="shared" si="15"/>
        <v>10</v>
      </c>
      <c r="AE7" s="46">
        <v>1</v>
      </c>
      <c r="AF7" s="48">
        <f t="shared" si="16"/>
        <v>55</v>
      </c>
      <c r="AG7" s="45">
        <f t="shared" si="17"/>
        <v>36</v>
      </c>
      <c r="AH7" s="46">
        <v>5</v>
      </c>
      <c r="AI7" s="47">
        <f t="shared" si="18"/>
        <v>10</v>
      </c>
      <c r="AJ7" s="46">
        <v>1</v>
      </c>
      <c r="AK7" s="48">
        <f t="shared" si="19"/>
        <v>46</v>
      </c>
      <c r="AL7" s="45">
        <f t="shared" si="20"/>
        <v>26</v>
      </c>
      <c r="AM7" s="46">
        <v>10</v>
      </c>
      <c r="AN7" s="47">
        <f t="shared" si="21"/>
        <v>10</v>
      </c>
      <c r="AO7" s="46">
        <v>1</v>
      </c>
      <c r="AP7" s="48">
        <f t="shared" si="22"/>
        <v>36</v>
      </c>
      <c r="AQ7" s="45">
        <f t="shared" si="23"/>
        <v>40</v>
      </c>
      <c r="AR7" s="46">
        <v>3</v>
      </c>
      <c r="AS7" s="47">
        <f t="shared" si="24"/>
        <v>10</v>
      </c>
      <c r="AT7" s="46">
        <v>1</v>
      </c>
      <c r="AU7" s="48">
        <f t="shared" si="25"/>
        <v>50</v>
      </c>
      <c r="AV7" s="84">
        <f>SUM(J7+O7+T7+Y7+AD7+AI7+AN7+AS7)</f>
        <v>80</v>
      </c>
      <c r="AW7" s="8"/>
    </row>
    <row r="8" spans="1:49" ht="15.75">
      <c r="A8" s="38">
        <f t="shared" si="26"/>
        <v>4</v>
      </c>
      <c r="B8" s="82" t="s">
        <v>140</v>
      </c>
      <c r="C8" s="40"/>
      <c r="D8" s="41">
        <f t="shared" si="0"/>
        <v>7</v>
      </c>
      <c r="E8" s="42"/>
      <c r="F8" s="43">
        <f>G8-SMALL((L8,Q8,V8,AA8,AK8,AP8,AF8,AU8),1)</f>
        <v>268</v>
      </c>
      <c r="G8" s="44">
        <f t="shared" si="1"/>
        <v>268</v>
      </c>
      <c r="H8" s="45">
        <f t="shared" si="2"/>
        <v>36</v>
      </c>
      <c r="I8" s="46">
        <v>5</v>
      </c>
      <c r="J8" s="47">
        <f t="shared" si="3"/>
        <v>10</v>
      </c>
      <c r="K8" s="46">
        <v>1</v>
      </c>
      <c r="L8" s="48">
        <f t="shared" si="4"/>
        <v>46</v>
      </c>
      <c r="M8" s="45">
        <f t="shared" si="5"/>
        <v>20</v>
      </c>
      <c r="N8" s="46">
        <v>12</v>
      </c>
      <c r="O8" s="47">
        <f t="shared" si="6"/>
        <v>10</v>
      </c>
      <c r="P8" s="46">
        <v>1</v>
      </c>
      <c r="Q8" s="48">
        <f t="shared" si="7"/>
        <v>30</v>
      </c>
      <c r="R8" s="45">
        <f t="shared" si="8"/>
        <v>38</v>
      </c>
      <c r="S8" s="46">
        <v>4</v>
      </c>
      <c r="T8" s="47">
        <f t="shared" si="9"/>
        <v>10</v>
      </c>
      <c r="U8" s="46">
        <v>1</v>
      </c>
      <c r="V8" s="48">
        <f t="shared" si="10"/>
        <v>48</v>
      </c>
      <c r="W8" s="45">
        <f t="shared" si="11"/>
        <v>40</v>
      </c>
      <c r="X8" s="46">
        <v>3</v>
      </c>
      <c r="Y8" s="47">
        <f t="shared" si="12"/>
        <v>10</v>
      </c>
      <c r="Z8" s="46">
        <v>1</v>
      </c>
      <c r="AA8" s="48">
        <f t="shared" si="13"/>
        <v>50</v>
      </c>
      <c r="AB8" s="45">
        <f t="shared" si="14"/>
        <v>36</v>
      </c>
      <c r="AC8" s="46">
        <v>5</v>
      </c>
      <c r="AD8" s="47">
        <f t="shared" si="15"/>
        <v>10</v>
      </c>
      <c r="AE8" s="46">
        <v>1</v>
      </c>
      <c r="AF8" s="48">
        <f t="shared" si="16"/>
        <v>46</v>
      </c>
      <c r="AG8" s="45">
        <f t="shared" si="17"/>
        <v>28</v>
      </c>
      <c r="AH8" s="46">
        <v>9</v>
      </c>
      <c r="AI8" s="47">
        <f t="shared" si="18"/>
        <v>10</v>
      </c>
      <c r="AJ8" s="46">
        <v>1</v>
      </c>
      <c r="AK8" s="48">
        <f t="shared" si="19"/>
        <v>38</v>
      </c>
      <c r="AL8" s="45">
        <f t="shared" si="20"/>
        <v>0</v>
      </c>
      <c r="AM8" s="46">
        <v>0</v>
      </c>
      <c r="AN8" s="47">
        <f t="shared" si="21"/>
        <v>10</v>
      </c>
      <c r="AO8" s="46">
        <v>1</v>
      </c>
      <c r="AP8" s="48">
        <f t="shared" si="22"/>
        <v>10</v>
      </c>
      <c r="AQ8" s="45">
        <f t="shared" si="23"/>
        <v>0</v>
      </c>
      <c r="AR8" s="46"/>
      <c r="AS8" s="47">
        <f t="shared" si="24"/>
        <v>0</v>
      </c>
      <c r="AT8" s="46"/>
      <c r="AU8" s="48">
        <f t="shared" si="25"/>
        <v>0</v>
      </c>
      <c r="AV8" s="84">
        <f>SUM(J8+O8+T8+Y8+AD8+AI8+AN8+AS8)</f>
        <v>70</v>
      </c>
      <c r="AW8" s="8"/>
    </row>
    <row r="9" spans="1:49" ht="15.75">
      <c r="A9" s="38">
        <f t="shared" si="26"/>
        <v>5</v>
      </c>
      <c r="B9" s="82" t="s">
        <v>78</v>
      </c>
      <c r="C9" s="40"/>
      <c r="D9" s="41">
        <f t="shared" si="0"/>
        <v>7</v>
      </c>
      <c r="E9" s="42"/>
      <c r="F9" s="43">
        <f>G9-SMALL((L9,Q9,V9,AA9,AK9,AP9,AF9,AU9),1)</f>
        <v>245</v>
      </c>
      <c r="G9" s="44">
        <f t="shared" si="1"/>
        <v>245</v>
      </c>
      <c r="H9" s="45">
        <f t="shared" si="2"/>
        <v>26</v>
      </c>
      <c r="I9" s="46">
        <v>10</v>
      </c>
      <c r="J9" s="47">
        <f t="shared" si="3"/>
        <v>10</v>
      </c>
      <c r="K9" s="46">
        <v>1</v>
      </c>
      <c r="L9" s="48">
        <f t="shared" si="4"/>
        <v>36</v>
      </c>
      <c r="M9" s="45">
        <f t="shared" si="5"/>
        <v>5</v>
      </c>
      <c r="N9" s="46">
        <v>21</v>
      </c>
      <c r="O9" s="47">
        <f t="shared" si="6"/>
        <v>10</v>
      </c>
      <c r="P9" s="46">
        <v>1</v>
      </c>
      <c r="Q9" s="48">
        <f t="shared" si="7"/>
        <v>15</v>
      </c>
      <c r="R9" s="45">
        <f t="shared" si="8"/>
        <v>36</v>
      </c>
      <c r="S9" s="46">
        <v>5</v>
      </c>
      <c r="T9" s="47">
        <f t="shared" si="9"/>
        <v>10</v>
      </c>
      <c r="U9" s="46">
        <v>1</v>
      </c>
      <c r="V9" s="48">
        <f t="shared" si="10"/>
        <v>46</v>
      </c>
      <c r="W9" s="45">
        <f t="shared" si="11"/>
        <v>30</v>
      </c>
      <c r="X9" s="46">
        <v>8</v>
      </c>
      <c r="Y9" s="47">
        <f t="shared" si="12"/>
        <v>10</v>
      </c>
      <c r="Z9" s="46">
        <v>1</v>
      </c>
      <c r="AA9" s="48">
        <f t="shared" si="13"/>
        <v>40</v>
      </c>
      <c r="AB9" s="45">
        <f t="shared" si="14"/>
        <v>0</v>
      </c>
      <c r="AC9" s="46"/>
      <c r="AD9" s="47">
        <f t="shared" si="15"/>
        <v>0</v>
      </c>
      <c r="AE9" s="46"/>
      <c r="AF9" s="48">
        <f t="shared" si="16"/>
        <v>0</v>
      </c>
      <c r="AG9" s="45">
        <f t="shared" si="17"/>
        <v>18</v>
      </c>
      <c r="AH9" s="46">
        <v>13</v>
      </c>
      <c r="AI9" s="47">
        <f t="shared" si="18"/>
        <v>10</v>
      </c>
      <c r="AJ9" s="46">
        <v>1</v>
      </c>
      <c r="AK9" s="48">
        <f t="shared" si="19"/>
        <v>28</v>
      </c>
      <c r="AL9" s="45">
        <f t="shared" si="20"/>
        <v>24</v>
      </c>
      <c r="AM9" s="46">
        <v>11</v>
      </c>
      <c r="AN9" s="47">
        <f t="shared" si="21"/>
        <v>10</v>
      </c>
      <c r="AO9" s="46">
        <v>1</v>
      </c>
      <c r="AP9" s="48">
        <f t="shared" si="22"/>
        <v>34</v>
      </c>
      <c r="AQ9" s="45">
        <f t="shared" si="23"/>
        <v>36</v>
      </c>
      <c r="AR9" s="46">
        <v>5</v>
      </c>
      <c r="AS9" s="47">
        <f t="shared" si="24"/>
        <v>10</v>
      </c>
      <c r="AT9" s="46">
        <v>1</v>
      </c>
      <c r="AU9" s="48">
        <f t="shared" si="25"/>
        <v>46</v>
      </c>
      <c r="AV9" s="84">
        <f>SUM(J9+O9+T9+Y9+AD9+AI9+AN9+AS9)</f>
        <v>70</v>
      </c>
      <c r="AW9" s="8"/>
    </row>
    <row r="10" spans="1:49" ht="15.75">
      <c r="A10" s="38">
        <f t="shared" si="26"/>
        <v>6</v>
      </c>
      <c r="B10" s="82" t="s">
        <v>128</v>
      </c>
      <c r="C10" s="40"/>
      <c r="D10" s="41">
        <f t="shared" si="0"/>
        <v>7</v>
      </c>
      <c r="E10" s="42"/>
      <c r="F10" s="43">
        <f>G10-SMALL((L10,Q10,V10,AA10,AK10,AP10,AF10,AU10),1)</f>
        <v>217</v>
      </c>
      <c r="G10" s="44">
        <f t="shared" si="1"/>
        <v>217</v>
      </c>
      <c r="H10" s="45">
        <f t="shared" si="2"/>
        <v>12</v>
      </c>
      <c r="I10" s="46">
        <v>16</v>
      </c>
      <c r="J10" s="47">
        <f t="shared" si="3"/>
        <v>10</v>
      </c>
      <c r="K10" s="46">
        <v>1</v>
      </c>
      <c r="L10" s="48">
        <f t="shared" si="4"/>
        <v>22</v>
      </c>
      <c r="M10" s="45">
        <f t="shared" si="5"/>
        <v>5</v>
      </c>
      <c r="N10" s="46">
        <v>21</v>
      </c>
      <c r="O10" s="47">
        <f t="shared" si="6"/>
        <v>10</v>
      </c>
      <c r="P10" s="46">
        <v>1</v>
      </c>
      <c r="Q10" s="48">
        <f t="shared" si="7"/>
        <v>15</v>
      </c>
      <c r="R10" s="45">
        <f t="shared" si="8"/>
        <v>32</v>
      </c>
      <c r="S10" s="46">
        <v>7</v>
      </c>
      <c r="T10" s="47">
        <f t="shared" si="9"/>
        <v>10</v>
      </c>
      <c r="U10" s="46">
        <v>1</v>
      </c>
      <c r="V10" s="48">
        <f t="shared" si="10"/>
        <v>42</v>
      </c>
      <c r="W10" s="45">
        <f t="shared" si="11"/>
        <v>34</v>
      </c>
      <c r="X10" s="46">
        <v>6</v>
      </c>
      <c r="Y10" s="47">
        <f t="shared" si="12"/>
        <v>10</v>
      </c>
      <c r="Z10" s="46">
        <v>1</v>
      </c>
      <c r="AA10" s="48">
        <f t="shared" si="13"/>
        <v>44</v>
      </c>
      <c r="AB10" s="45">
        <f t="shared" si="14"/>
        <v>32</v>
      </c>
      <c r="AC10" s="46">
        <v>7</v>
      </c>
      <c r="AD10" s="47">
        <f t="shared" si="15"/>
        <v>10</v>
      </c>
      <c r="AE10" s="46">
        <v>1</v>
      </c>
      <c r="AF10" s="48">
        <f t="shared" si="16"/>
        <v>42</v>
      </c>
      <c r="AG10" s="45">
        <f t="shared" si="17"/>
        <v>16</v>
      </c>
      <c r="AH10" s="46">
        <v>14</v>
      </c>
      <c r="AI10" s="47">
        <f t="shared" si="18"/>
        <v>10</v>
      </c>
      <c r="AJ10" s="46">
        <v>1</v>
      </c>
      <c r="AK10" s="48">
        <f t="shared" si="19"/>
        <v>26</v>
      </c>
      <c r="AL10" s="45">
        <f t="shared" si="20"/>
        <v>16</v>
      </c>
      <c r="AM10" s="46">
        <v>14</v>
      </c>
      <c r="AN10" s="47">
        <f t="shared" si="21"/>
        <v>10</v>
      </c>
      <c r="AO10" s="46">
        <v>1</v>
      </c>
      <c r="AP10" s="48">
        <f t="shared" si="22"/>
        <v>26</v>
      </c>
      <c r="AQ10" s="45">
        <f t="shared" si="23"/>
        <v>0</v>
      </c>
      <c r="AR10" s="46"/>
      <c r="AS10" s="47">
        <f t="shared" si="24"/>
        <v>0</v>
      </c>
      <c r="AT10" s="46"/>
      <c r="AU10" s="48">
        <f t="shared" si="25"/>
        <v>0</v>
      </c>
      <c r="AV10" s="84">
        <f>SUM(J10+O10+T10+Y10+AD10+AI10+AN10+AS10)</f>
        <v>70</v>
      </c>
      <c r="AW10" s="8"/>
    </row>
    <row r="11" spans="1:49" ht="15.75">
      <c r="A11" s="38">
        <f t="shared" si="26"/>
        <v>7</v>
      </c>
      <c r="B11" s="39" t="s">
        <v>123</v>
      </c>
      <c r="C11" s="40"/>
      <c r="D11" s="41">
        <f t="shared" si="0"/>
        <v>5</v>
      </c>
      <c r="E11" s="42"/>
      <c r="F11" s="43">
        <f>G11-SMALL((L11,Q11,V11,AA11,AK11,AP11,AF11,AU11),1)</f>
        <v>200</v>
      </c>
      <c r="G11" s="44">
        <f t="shared" si="1"/>
        <v>200</v>
      </c>
      <c r="H11" s="45">
        <f t="shared" si="2"/>
        <v>40</v>
      </c>
      <c r="I11" s="46">
        <v>3</v>
      </c>
      <c r="J11" s="47">
        <f t="shared" si="3"/>
        <v>10</v>
      </c>
      <c r="K11" s="46">
        <v>1</v>
      </c>
      <c r="L11" s="48">
        <f t="shared" si="4"/>
        <v>50</v>
      </c>
      <c r="M11" s="45">
        <f t="shared" si="5"/>
        <v>14</v>
      </c>
      <c r="N11" s="46">
        <v>15</v>
      </c>
      <c r="O11" s="47">
        <f t="shared" si="6"/>
        <v>10</v>
      </c>
      <c r="P11" s="46">
        <v>1</v>
      </c>
      <c r="Q11" s="48">
        <f t="shared" si="7"/>
        <v>24</v>
      </c>
      <c r="R11" s="45">
        <f t="shared" si="8"/>
        <v>0</v>
      </c>
      <c r="S11" s="46"/>
      <c r="T11" s="47">
        <f t="shared" si="9"/>
        <v>0</v>
      </c>
      <c r="U11" s="46"/>
      <c r="V11" s="48">
        <f t="shared" si="10"/>
        <v>0</v>
      </c>
      <c r="W11" s="45">
        <f t="shared" si="11"/>
        <v>36</v>
      </c>
      <c r="X11" s="46">
        <v>5</v>
      </c>
      <c r="Y11" s="47">
        <f t="shared" si="12"/>
        <v>10</v>
      </c>
      <c r="Z11" s="46">
        <v>1</v>
      </c>
      <c r="AA11" s="48">
        <f t="shared" si="13"/>
        <v>46</v>
      </c>
      <c r="AB11" s="45">
        <f t="shared" si="14"/>
        <v>40</v>
      </c>
      <c r="AC11" s="46">
        <v>3</v>
      </c>
      <c r="AD11" s="47">
        <f t="shared" si="15"/>
        <v>10</v>
      </c>
      <c r="AE11" s="46">
        <v>1</v>
      </c>
      <c r="AF11" s="48">
        <f t="shared" si="16"/>
        <v>50</v>
      </c>
      <c r="AG11" s="45">
        <f t="shared" si="17"/>
        <v>0</v>
      </c>
      <c r="AH11" s="46"/>
      <c r="AI11" s="47">
        <f t="shared" si="18"/>
        <v>0</v>
      </c>
      <c r="AJ11" s="46"/>
      <c r="AK11" s="48">
        <f t="shared" si="19"/>
        <v>0</v>
      </c>
      <c r="AL11" s="45">
        <f t="shared" si="20"/>
        <v>20</v>
      </c>
      <c r="AM11" s="46">
        <v>12</v>
      </c>
      <c r="AN11" s="47">
        <f t="shared" si="21"/>
        <v>10</v>
      </c>
      <c r="AO11" s="46">
        <v>1</v>
      </c>
      <c r="AP11" s="48">
        <f t="shared" si="22"/>
        <v>30</v>
      </c>
      <c r="AQ11" s="45">
        <f t="shared" si="23"/>
        <v>0</v>
      </c>
      <c r="AR11" s="46"/>
      <c r="AS11" s="47">
        <f t="shared" si="24"/>
        <v>0</v>
      </c>
      <c r="AT11" s="46"/>
      <c r="AU11" s="48">
        <f t="shared" si="25"/>
        <v>0</v>
      </c>
      <c r="AV11" s="84">
        <f>SUM(J11+O11+T11+Y11+AD11+AI11+AN11+AS11)</f>
        <v>50</v>
      </c>
      <c r="AW11" s="8"/>
    </row>
    <row r="12" spans="1:49" ht="15.75">
      <c r="A12" s="38">
        <f t="shared" si="26"/>
        <v>8</v>
      </c>
      <c r="B12" s="39" t="s">
        <v>192</v>
      </c>
      <c r="C12" s="40"/>
      <c r="D12" s="41">
        <f t="shared" si="0"/>
        <v>3</v>
      </c>
      <c r="E12" s="42"/>
      <c r="F12" s="43">
        <f>G12-SMALL((L12,Q12,V12,AA12,AK12,AP12,AF12,AU12),1)</f>
        <v>156</v>
      </c>
      <c r="G12" s="44">
        <f t="shared" si="1"/>
        <v>156</v>
      </c>
      <c r="H12" s="45">
        <f t="shared" si="2"/>
        <v>0</v>
      </c>
      <c r="I12" s="46"/>
      <c r="J12" s="47">
        <f t="shared" si="3"/>
        <v>0</v>
      </c>
      <c r="K12" s="46"/>
      <c r="L12" s="48">
        <f t="shared" si="4"/>
        <v>0</v>
      </c>
      <c r="M12" s="45">
        <f t="shared" si="5"/>
        <v>26</v>
      </c>
      <c r="N12" s="46">
        <v>10</v>
      </c>
      <c r="O12" s="47">
        <f t="shared" si="6"/>
        <v>10</v>
      </c>
      <c r="P12" s="46">
        <v>1</v>
      </c>
      <c r="Q12" s="48">
        <f t="shared" si="7"/>
        <v>36</v>
      </c>
      <c r="R12" s="45">
        <f t="shared" si="8"/>
        <v>0</v>
      </c>
      <c r="S12" s="46"/>
      <c r="T12" s="47">
        <f t="shared" si="9"/>
        <v>0</v>
      </c>
      <c r="U12" s="46"/>
      <c r="V12" s="48">
        <f t="shared" si="10"/>
        <v>0</v>
      </c>
      <c r="W12" s="45">
        <f t="shared" si="11"/>
        <v>0</v>
      </c>
      <c r="X12" s="46"/>
      <c r="Y12" s="47">
        <f t="shared" si="12"/>
        <v>0</v>
      </c>
      <c r="Z12" s="46"/>
      <c r="AA12" s="48">
        <f t="shared" si="13"/>
        <v>0</v>
      </c>
      <c r="AB12" s="45">
        <f t="shared" si="14"/>
        <v>0</v>
      </c>
      <c r="AC12" s="46"/>
      <c r="AD12" s="47">
        <f t="shared" si="15"/>
        <v>0</v>
      </c>
      <c r="AE12" s="46"/>
      <c r="AF12" s="48">
        <f t="shared" si="16"/>
        <v>0</v>
      </c>
      <c r="AG12" s="45">
        <f t="shared" si="17"/>
        <v>50</v>
      </c>
      <c r="AH12" s="46">
        <v>1</v>
      </c>
      <c r="AI12" s="47">
        <f t="shared" si="18"/>
        <v>10</v>
      </c>
      <c r="AJ12" s="46">
        <v>1</v>
      </c>
      <c r="AK12" s="48">
        <f t="shared" si="19"/>
        <v>60</v>
      </c>
      <c r="AL12" s="45">
        <f t="shared" si="20"/>
        <v>50</v>
      </c>
      <c r="AM12" s="46">
        <v>1</v>
      </c>
      <c r="AN12" s="47">
        <f t="shared" si="21"/>
        <v>10</v>
      </c>
      <c r="AO12" s="46">
        <v>1</v>
      </c>
      <c r="AP12" s="48">
        <f t="shared" si="22"/>
        <v>60</v>
      </c>
      <c r="AQ12" s="45">
        <f t="shared" si="23"/>
        <v>0</v>
      </c>
      <c r="AR12" s="46"/>
      <c r="AS12" s="47">
        <f t="shared" si="24"/>
        <v>0</v>
      </c>
      <c r="AT12" s="46"/>
      <c r="AU12" s="48">
        <f t="shared" si="25"/>
        <v>0</v>
      </c>
      <c r="AV12" s="84">
        <f>SUM(J12+O12+T12+Y12+AD12+AI12+AN12+AS12)</f>
        <v>30</v>
      </c>
      <c r="AW12" s="8"/>
    </row>
    <row r="13" spans="1:49" ht="15.75">
      <c r="A13" s="38">
        <f t="shared" si="26"/>
        <v>9</v>
      </c>
      <c r="B13" s="39" t="s">
        <v>118</v>
      </c>
      <c r="C13" s="40"/>
      <c r="D13" s="41">
        <f t="shared" si="0"/>
        <v>4</v>
      </c>
      <c r="E13" s="42"/>
      <c r="F13" s="43">
        <f>G13-SMALL((L13,Q13,V13,AA13,AK13,AP13,AF13,AU13),1)</f>
        <v>152</v>
      </c>
      <c r="G13" s="44">
        <f t="shared" si="1"/>
        <v>152</v>
      </c>
      <c r="H13" s="45">
        <f t="shared" si="2"/>
        <v>18</v>
      </c>
      <c r="I13" s="46">
        <v>13</v>
      </c>
      <c r="J13" s="47">
        <f t="shared" si="3"/>
        <v>10</v>
      </c>
      <c r="K13" s="46">
        <v>1</v>
      </c>
      <c r="L13" s="48">
        <f t="shared" si="4"/>
        <v>28</v>
      </c>
      <c r="M13" s="45">
        <f t="shared" si="5"/>
        <v>34</v>
      </c>
      <c r="N13" s="46">
        <v>6</v>
      </c>
      <c r="O13" s="47">
        <f t="shared" si="6"/>
        <v>10</v>
      </c>
      <c r="P13" s="46">
        <v>1</v>
      </c>
      <c r="Q13" s="48">
        <f t="shared" si="7"/>
        <v>44</v>
      </c>
      <c r="R13" s="45">
        <f t="shared" si="8"/>
        <v>0</v>
      </c>
      <c r="S13" s="46"/>
      <c r="T13" s="47">
        <f t="shared" si="9"/>
        <v>0</v>
      </c>
      <c r="U13" s="46"/>
      <c r="V13" s="48">
        <f t="shared" si="10"/>
        <v>0</v>
      </c>
      <c r="W13" s="45">
        <f t="shared" si="11"/>
        <v>0</v>
      </c>
      <c r="X13" s="46"/>
      <c r="Y13" s="47">
        <f t="shared" si="12"/>
        <v>0</v>
      </c>
      <c r="Z13" s="46"/>
      <c r="AA13" s="48">
        <f t="shared" si="13"/>
        <v>0</v>
      </c>
      <c r="AB13" s="45">
        <f t="shared" si="14"/>
        <v>0</v>
      </c>
      <c r="AC13" s="46"/>
      <c r="AD13" s="47">
        <f t="shared" si="15"/>
        <v>0</v>
      </c>
      <c r="AE13" s="46"/>
      <c r="AF13" s="48">
        <f t="shared" si="16"/>
        <v>0</v>
      </c>
      <c r="AG13" s="45">
        <f t="shared" si="17"/>
        <v>32</v>
      </c>
      <c r="AH13" s="46">
        <v>7</v>
      </c>
      <c r="AI13" s="47">
        <f t="shared" si="18"/>
        <v>10</v>
      </c>
      <c r="AJ13" s="46">
        <v>1</v>
      </c>
      <c r="AK13" s="48">
        <f t="shared" si="19"/>
        <v>42</v>
      </c>
      <c r="AL13" s="45">
        <f t="shared" si="20"/>
        <v>28</v>
      </c>
      <c r="AM13" s="46">
        <v>9</v>
      </c>
      <c r="AN13" s="47">
        <f t="shared" si="21"/>
        <v>10</v>
      </c>
      <c r="AO13" s="46">
        <v>1</v>
      </c>
      <c r="AP13" s="48">
        <f t="shared" si="22"/>
        <v>38</v>
      </c>
      <c r="AQ13" s="45">
        <f t="shared" si="23"/>
        <v>0</v>
      </c>
      <c r="AR13" s="46"/>
      <c r="AS13" s="47">
        <f t="shared" si="24"/>
        <v>0</v>
      </c>
      <c r="AT13" s="46"/>
      <c r="AU13" s="48">
        <f t="shared" si="25"/>
        <v>0</v>
      </c>
      <c r="AV13" s="84">
        <f>SUM(J13+O13+T13+Y13+AD13+AI13+AN13+AS13)</f>
        <v>40</v>
      </c>
      <c r="AW13" s="8"/>
    </row>
    <row r="14" spans="1:49" ht="15.75">
      <c r="A14" s="38">
        <f t="shared" si="26"/>
        <v>10</v>
      </c>
      <c r="B14" s="39" t="s">
        <v>85</v>
      </c>
      <c r="C14" s="40"/>
      <c r="D14" s="41">
        <f t="shared" si="0"/>
        <v>4</v>
      </c>
      <c r="E14" s="42"/>
      <c r="F14" s="43">
        <f>G14-SMALL((L14,Q14,V14,AA14,AK14,AP14,AF14,AU14),1)</f>
        <v>152</v>
      </c>
      <c r="G14" s="44">
        <f t="shared" si="1"/>
        <v>152</v>
      </c>
      <c r="H14" s="45">
        <f t="shared" si="2"/>
        <v>30</v>
      </c>
      <c r="I14" s="46">
        <v>8</v>
      </c>
      <c r="J14" s="47">
        <f t="shared" si="3"/>
        <v>10</v>
      </c>
      <c r="K14" s="46">
        <v>1</v>
      </c>
      <c r="L14" s="48">
        <f t="shared" si="4"/>
        <v>40</v>
      </c>
      <c r="M14" s="45">
        <f t="shared" si="5"/>
        <v>28</v>
      </c>
      <c r="N14" s="46">
        <v>9</v>
      </c>
      <c r="O14" s="47">
        <f t="shared" si="6"/>
        <v>10</v>
      </c>
      <c r="P14" s="46">
        <v>1</v>
      </c>
      <c r="Q14" s="48">
        <f t="shared" si="7"/>
        <v>38</v>
      </c>
      <c r="R14" s="45">
        <f t="shared" si="8"/>
        <v>0</v>
      </c>
      <c r="S14" s="46"/>
      <c r="T14" s="47">
        <f t="shared" si="9"/>
        <v>0</v>
      </c>
      <c r="U14" s="46"/>
      <c r="V14" s="48">
        <f t="shared" si="10"/>
        <v>0</v>
      </c>
      <c r="W14" s="45">
        <f t="shared" si="11"/>
        <v>0</v>
      </c>
      <c r="X14" s="46"/>
      <c r="Y14" s="47">
        <f t="shared" si="12"/>
        <v>0</v>
      </c>
      <c r="Z14" s="46"/>
      <c r="AA14" s="48">
        <f t="shared" si="13"/>
        <v>0</v>
      </c>
      <c r="AB14" s="45">
        <f t="shared" si="14"/>
        <v>0</v>
      </c>
      <c r="AC14" s="46"/>
      <c r="AD14" s="47">
        <f t="shared" si="15"/>
        <v>0</v>
      </c>
      <c r="AE14" s="46"/>
      <c r="AF14" s="48">
        <f t="shared" si="16"/>
        <v>0</v>
      </c>
      <c r="AG14" s="45">
        <f t="shared" si="17"/>
        <v>14</v>
      </c>
      <c r="AH14" s="46">
        <v>15</v>
      </c>
      <c r="AI14" s="47">
        <f t="shared" si="18"/>
        <v>10</v>
      </c>
      <c r="AJ14" s="46">
        <v>1</v>
      </c>
      <c r="AK14" s="48">
        <f t="shared" si="19"/>
        <v>24</v>
      </c>
      <c r="AL14" s="45">
        <f t="shared" si="20"/>
        <v>40</v>
      </c>
      <c r="AM14" s="46">
        <v>3</v>
      </c>
      <c r="AN14" s="47">
        <f t="shared" si="21"/>
        <v>10</v>
      </c>
      <c r="AO14" s="46">
        <v>1</v>
      </c>
      <c r="AP14" s="48">
        <f t="shared" si="22"/>
        <v>50</v>
      </c>
      <c r="AQ14" s="45">
        <f t="shared" si="23"/>
        <v>0</v>
      </c>
      <c r="AR14" s="46"/>
      <c r="AS14" s="47">
        <f t="shared" si="24"/>
        <v>0</v>
      </c>
      <c r="AT14" s="46"/>
      <c r="AU14" s="48">
        <f t="shared" si="25"/>
        <v>0</v>
      </c>
      <c r="AV14" s="84">
        <f>SUM(J14+O14+T14+Y14+AD14+AI14+AN14+AS14)</f>
        <v>40</v>
      </c>
      <c r="AW14" s="8"/>
    </row>
    <row r="15" spans="1:49" ht="15.75">
      <c r="A15" s="38">
        <f t="shared" si="26"/>
        <v>11</v>
      </c>
      <c r="B15" s="39" t="s">
        <v>308</v>
      </c>
      <c r="C15" s="40"/>
      <c r="D15" s="41">
        <f t="shared" si="0"/>
        <v>3</v>
      </c>
      <c r="E15" s="42"/>
      <c r="F15" s="43">
        <f>G15-SMALL((L15,Q15,V15,AA15,AK15,AP15,AF15,AU15),1)</f>
        <v>134</v>
      </c>
      <c r="G15" s="44">
        <f t="shared" si="1"/>
        <v>134</v>
      </c>
      <c r="H15" s="45">
        <f t="shared" si="2"/>
        <v>0</v>
      </c>
      <c r="I15" s="46"/>
      <c r="J15" s="47">
        <f t="shared" si="3"/>
        <v>0</v>
      </c>
      <c r="K15" s="46"/>
      <c r="L15" s="48">
        <f t="shared" si="4"/>
        <v>0</v>
      </c>
      <c r="M15" s="45">
        <f t="shared" si="5"/>
        <v>36</v>
      </c>
      <c r="N15" s="46">
        <v>5</v>
      </c>
      <c r="O15" s="47">
        <f t="shared" si="6"/>
        <v>10</v>
      </c>
      <c r="P15" s="46">
        <v>1</v>
      </c>
      <c r="Q15" s="48">
        <f t="shared" si="7"/>
        <v>46</v>
      </c>
      <c r="R15" s="45">
        <f t="shared" si="8"/>
        <v>0</v>
      </c>
      <c r="S15" s="46"/>
      <c r="T15" s="47">
        <f t="shared" si="9"/>
        <v>0</v>
      </c>
      <c r="U15" s="46"/>
      <c r="V15" s="48">
        <f t="shared" si="10"/>
        <v>0</v>
      </c>
      <c r="W15" s="45">
        <f t="shared" si="11"/>
        <v>0</v>
      </c>
      <c r="X15" s="46"/>
      <c r="Y15" s="47">
        <f t="shared" si="12"/>
        <v>0</v>
      </c>
      <c r="Z15" s="46"/>
      <c r="AA15" s="48">
        <f t="shared" si="13"/>
        <v>0</v>
      </c>
      <c r="AB15" s="45">
        <f t="shared" si="14"/>
        <v>0</v>
      </c>
      <c r="AC15" s="46"/>
      <c r="AD15" s="47">
        <f t="shared" si="15"/>
        <v>0</v>
      </c>
      <c r="AE15" s="46"/>
      <c r="AF15" s="48">
        <f t="shared" si="16"/>
        <v>0</v>
      </c>
      <c r="AG15" s="45">
        <f t="shared" si="17"/>
        <v>38</v>
      </c>
      <c r="AH15" s="46">
        <v>4</v>
      </c>
      <c r="AI15" s="47">
        <f t="shared" si="18"/>
        <v>10</v>
      </c>
      <c r="AJ15" s="46">
        <v>1</v>
      </c>
      <c r="AK15" s="48">
        <f t="shared" si="19"/>
        <v>48</v>
      </c>
      <c r="AL15" s="45">
        <f t="shared" si="20"/>
        <v>30</v>
      </c>
      <c r="AM15" s="46">
        <v>8</v>
      </c>
      <c r="AN15" s="47">
        <f t="shared" si="21"/>
        <v>10</v>
      </c>
      <c r="AO15" s="46">
        <v>1</v>
      </c>
      <c r="AP15" s="48">
        <f t="shared" si="22"/>
        <v>40</v>
      </c>
      <c r="AQ15" s="45">
        <f t="shared" si="23"/>
        <v>0</v>
      </c>
      <c r="AR15" s="46"/>
      <c r="AS15" s="47">
        <f t="shared" si="24"/>
        <v>0</v>
      </c>
      <c r="AT15" s="46"/>
      <c r="AU15" s="48">
        <f t="shared" si="25"/>
        <v>0</v>
      </c>
      <c r="AV15" s="84">
        <f>SUM(J15+O15+T15+Y15+AD15+AI15+AN15+AS15)</f>
        <v>30</v>
      </c>
      <c r="AW15" s="8"/>
    </row>
    <row r="16" spans="1:49" ht="15.75">
      <c r="A16" s="38">
        <f t="shared" si="26"/>
        <v>12</v>
      </c>
      <c r="B16" s="39" t="s">
        <v>83</v>
      </c>
      <c r="C16" s="40"/>
      <c r="D16" s="41">
        <f t="shared" si="0"/>
        <v>4</v>
      </c>
      <c r="E16" s="42"/>
      <c r="F16" s="43">
        <f>G16-SMALL((L16,Q16,V16,AA16,AK16,AP16,AF16,AU16),1)</f>
        <v>128</v>
      </c>
      <c r="G16" s="44">
        <f t="shared" si="1"/>
        <v>128</v>
      </c>
      <c r="H16" s="45">
        <f t="shared" si="2"/>
        <v>20</v>
      </c>
      <c r="I16" s="46">
        <v>12</v>
      </c>
      <c r="J16" s="47">
        <f t="shared" si="3"/>
        <v>10</v>
      </c>
      <c r="K16" s="46">
        <v>1</v>
      </c>
      <c r="L16" s="48">
        <f t="shared" si="4"/>
        <v>30</v>
      </c>
      <c r="M16" s="45">
        <f t="shared" si="5"/>
        <v>0</v>
      </c>
      <c r="N16" s="46"/>
      <c r="O16" s="47">
        <f t="shared" si="6"/>
        <v>0</v>
      </c>
      <c r="P16" s="46"/>
      <c r="Q16" s="48">
        <f t="shared" si="7"/>
        <v>0</v>
      </c>
      <c r="R16" s="45">
        <f t="shared" si="8"/>
        <v>0</v>
      </c>
      <c r="S16" s="46"/>
      <c r="T16" s="47">
        <f t="shared" si="9"/>
        <v>0</v>
      </c>
      <c r="U16" s="46"/>
      <c r="V16" s="48">
        <f t="shared" si="10"/>
        <v>0</v>
      </c>
      <c r="W16" s="45">
        <f t="shared" si="11"/>
        <v>0</v>
      </c>
      <c r="X16" s="46">
        <v>0</v>
      </c>
      <c r="Y16" s="47">
        <f t="shared" si="12"/>
        <v>10</v>
      </c>
      <c r="Z16" s="46">
        <v>1</v>
      </c>
      <c r="AA16" s="48">
        <f t="shared" si="13"/>
        <v>10</v>
      </c>
      <c r="AB16" s="45">
        <f t="shared" si="14"/>
        <v>0</v>
      </c>
      <c r="AC16" s="46"/>
      <c r="AD16" s="47">
        <f t="shared" si="15"/>
        <v>0</v>
      </c>
      <c r="AE16" s="46"/>
      <c r="AF16" s="48">
        <f t="shared" si="16"/>
        <v>0</v>
      </c>
      <c r="AG16" s="45">
        <f t="shared" si="17"/>
        <v>30</v>
      </c>
      <c r="AH16" s="46">
        <v>8</v>
      </c>
      <c r="AI16" s="47">
        <f t="shared" si="18"/>
        <v>10</v>
      </c>
      <c r="AJ16" s="46">
        <v>1</v>
      </c>
      <c r="AK16" s="48">
        <f t="shared" si="19"/>
        <v>40</v>
      </c>
      <c r="AL16" s="45">
        <f t="shared" si="20"/>
        <v>0</v>
      </c>
      <c r="AM16" s="46"/>
      <c r="AN16" s="47">
        <f t="shared" si="21"/>
        <v>0</v>
      </c>
      <c r="AO16" s="46"/>
      <c r="AP16" s="48">
        <f t="shared" si="22"/>
        <v>0</v>
      </c>
      <c r="AQ16" s="45">
        <f t="shared" si="23"/>
        <v>38</v>
      </c>
      <c r="AR16" s="46">
        <v>4</v>
      </c>
      <c r="AS16" s="47">
        <f t="shared" si="24"/>
        <v>10</v>
      </c>
      <c r="AT16" s="46">
        <v>1</v>
      </c>
      <c r="AU16" s="48">
        <f t="shared" si="25"/>
        <v>48</v>
      </c>
      <c r="AV16" s="84">
        <f>SUM(J16+O16+T16+Y16+AD16+AI16+AN16+AS16)</f>
        <v>40</v>
      </c>
      <c r="AW16" s="8"/>
    </row>
    <row r="17" spans="1:49" ht="15.75">
      <c r="A17" s="38">
        <f t="shared" si="26"/>
        <v>13</v>
      </c>
      <c r="B17" s="39" t="s">
        <v>147</v>
      </c>
      <c r="C17" s="40"/>
      <c r="D17" s="41">
        <f t="shared" si="0"/>
        <v>2</v>
      </c>
      <c r="E17" s="42"/>
      <c r="F17" s="43">
        <f>G17-SMALL((L17,Q17,V17,AA17,AK17,AP17,AF17,AU17),1)</f>
        <v>120</v>
      </c>
      <c r="G17" s="44">
        <f t="shared" si="1"/>
        <v>120</v>
      </c>
      <c r="H17" s="45">
        <f t="shared" si="2"/>
        <v>50</v>
      </c>
      <c r="I17" s="46">
        <v>1</v>
      </c>
      <c r="J17" s="47">
        <f t="shared" si="3"/>
        <v>10</v>
      </c>
      <c r="K17" s="46">
        <v>1</v>
      </c>
      <c r="L17" s="48">
        <f t="shared" si="4"/>
        <v>60</v>
      </c>
      <c r="M17" s="45">
        <f t="shared" si="5"/>
        <v>50</v>
      </c>
      <c r="N17" s="46">
        <v>1</v>
      </c>
      <c r="O17" s="47">
        <f t="shared" si="6"/>
        <v>10</v>
      </c>
      <c r="P17" s="46">
        <v>1</v>
      </c>
      <c r="Q17" s="48">
        <f t="shared" si="7"/>
        <v>60</v>
      </c>
      <c r="R17" s="45">
        <f t="shared" si="8"/>
        <v>0</v>
      </c>
      <c r="S17" s="46"/>
      <c r="T17" s="47">
        <f t="shared" si="9"/>
        <v>0</v>
      </c>
      <c r="U17" s="46"/>
      <c r="V17" s="48">
        <f t="shared" si="10"/>
        <v>0</v>
      </c>
      <c r="W17" s="45">
        <f t="shared" si="11"/>
        <v>0</v>
      </c>
      <c r="X17" s="46"/>
      <c r="Y17" s="47">
        <f t="shared" si="12"/>
        <v>0</v>
      </c>
      <c r="Z17" s="46"/>
      <c r="AA17" s="48">
        <f t="shared" si="13"/>
        <v>0</v>
      </c>
      <c r="AB17" s="45">
        <f t="shared" si="14"/>
        <v>0</v>
      </c>
      <c r="AC17" s="46"/>
      <c r="AD17" s="47">
        <f t="shared" si="15"/>
        <v>0</v>
      </c>
      <c r="AE17" s="46"/>
      <c r="AF17" s="48">
        <f t="shared" si="16"/>
        <v>0</v>
      </c>
      <c r="AG17" s="45">
        <f t="shared" si="17"/>
        <v>0</v>
      </c>
      <c r="AH17" s="46"/>
      <c r="AI17" s="47">
        <f t="shared" si="18"/>
        <v>0</v>
      </c>
      <c r="AJ17" s="46"/>
      <c r="AK17" s="48">
        <f t="shared" si="19"/>
        <v>0</v>
      </c>
      <c r="AL17" s="45">
        <f t="shared" si="20"/>
        <v>0</v>
      </c>
      <c r="AM17" s="46"/>
      <c r="AN17" s="47">
        <f t="shared" si="21"/>
        <v>0</v>
      </c>
      <c r="AO17" s="46"/>
      <c r="AP17" s="48">
        <f t="shared" si="22"/>
        <v>0</v>
      </c>
      <c r="AQ17" s="45">
        <f t="shared" si="23"/>
        <v>0</v>
      </c>
      <c r="AR17" s="46"/>
      <c r="AS17" s="47">
        <f t="shared" si="24"/>
        <v>0</v>
      </c>
      <c r="AT17" s="46"/>
      <c r="AU17" s="48">
        <f t="shared" si="25"/>
        <v>0</v>
      </c>
      <c r="AV17" s="84">
        <f>SUM(J17+O17+T17+Y17+AD17+AI17+AN17+AS17)</f>
        <v>20</v>
      </c>
      <c r="AW17" s="8"/>
    </row>
    <row r="18" spans="1:49" ht="15.75">
      <c r="A18" s="38">
        <f t="shared" si="26"/>
        <v>14</v>
      </c>
      <c r="B18" s="39" t="s">
        <v>148</v>
      </c>
      <c r="C18" s="40"/>
      <c r="D18" s="41">
        <f t="shared" si="0"/>
        <v>2</v>
      </c>
      <c r="E18" s="42"/>
      <c r="F18" s="43">
        <f>G18-SMALL((L18,Q18,V18,AA18,AK18,AP18,AF18,AU18),1)</f>
        <v>96</v>
      </c>
      <c r="G18" s="44">
        <f t="shared" si="1"/>
        <v>96</v>
      </c>
      <c r="H18" s="45">
        <f t="shared" si="2"/>
        <v>38</v>
      </c>
      <c r="I18" s="46">
        <v>4</v>
      </c>
      <c r="J18" s="47">
        <f t="shared" si="3"/>
        <v>10</v>
      </c>
      <c r="K18" s="46">
        <v>1</v>
      </c>
      <c r="L18" s="48">
        <f t="shared" si="4"/>
        <v>48</v>
      </c>
      <c r="M18" s="45">
        <f t="shared" si="5"/>
        <v>38</v>
      </c>
      <c r="N18" s="46">
        <v>4</v>
      </c>
      <c r="O18" s="47">
        <f t="shared" si="6"/>
        <v>10</v>
      </c>
      <c r="P18" s="46">
        <v>1</v>
      </c>
      <c r="Q18" s="48">
        <f t="shared" si="7"/>
        <v>48</v>
      </c>
      <c r="R18" s="45">
        <f t="shared" si="8"/>
        <v>0</v>
      </c>
      <c r="S18" s="46"/>
      <c r="T18" s="47">
        <f t="shared" si="9"/>
        <v>0</v>
      </c>
      <c r="U18" s="46"/>
      <c r="V18" s="48">
        <f t="shared" si="10"/>
        <v>0</v>
      </c>
      <c r="W18" s="45">
        <f t="shared" si="11"/>
        <v>0</v>
      </c>
      <c r="X18" s="46"/>
      <c r="Y18" s="47">
        <f t="shared" si="12"/>
        <v>0</v>
      </c>
      <c r="Z18" s="46"/>
      <c r="AA18" s="48">
        <f t="shared" si="13"/>
        <v>0</v>
      </c>
      <c r="AB18" s="45">
        <f t="shared" si="14"/>
        <v>0</v>
      </c>
      <c r="AC18" s="46"/>
      <c r="AD18" s="47">
        <f t="shared" si="15"/>
        <v>0</v>
      </c>
      <c r="AE18" s="46"/>
      <c r="AF18" s="48">
        <f t="shared" si="16"/>
        <v>0</v>
      </c>
      <c r="AG18" s="45">
        <f t="shared" si="17"/>
        <v>0</v>
      </c>
      <c r="AH18" s="46"/>
      <c r="AI18" s="47">
        <f t="shared" si="18"/>
        <v>0</v>
      </c>
      <c r="AJ18" s="46"/>
      <c r="AK18" s="48">
        <f t="shared" si="19"/>
        <v>0</v>
      </c>
      <c r="AL18" s="45">
        <f t="shared" si="20"/>
        <v>0</v>
      </c>
      <c r="AM18" s="46"/>
      <c r="AN18" s="47">
        <f t="shared" si="21"/>
        <v>0</v>
      </c>
      <c r="AO18" s="46"/>
      <c r="AP18" s="48">
        <f t="shared" si="22"/>
        <v>0</v>
      </c>
      <c r="AQ18" s="45">
        <f t="shared" si="23"/>
        <v>0</v>
      </c>
      <c r="AR18" s="46"/>
      <c r="AS18" s="47">
        <f t="shared" si="24"/>
        <v>0</v>
      </c>
      <c r="AT18" s="46"/>
      <c r="AU18" s="48">
        <f t="shared" si="25"/>
        <v>0</v>
      </c>
      <c r="AV18" s="84">
        <f>SUM(J18+O18+T18+Y18+AD18+AI18+AN18+AS18)</f>
        <v>20</v>
      </c>
      <c r="AW18" s="8"/>
    </row>
    <row r="19" spans="1:49" ht="15.75">
      <c r="A19" s="38">
        <f t="shared" si="26"/>
        <v>15</v>
      </c>
      <c r="B19" s="39" t="s">
        <v>103</v>
      </c>
      <c r="C19" s="40"/>
      <c r="D19" s="41">
        <f t="shared" si="0"/>
        <v>4</v>
      </c>
      <c r="E19" s="42"/>
      <c r="F19" s="43">
        <f>G19-SMALL((L19,Q19,V19,AA19,AK19,AP19,AF19,AU19),1)</f>
        <v>95</v>
      </c>
      <c r="G19" s="44">
        <f t="shared" si="1"/>
        <v>95</v>
      </c>
      <c r="H19" s="45">
        <f t="shared" si="2"/>
        <v>14</v>
      </c>
      <c r="I19" s="46">
        <v>15</v>
      </c>
      <c r="J19" s="47">
        <f t="shared" si="3"/>
        <v>10</v>
      </c>
      <c r="K19" s="46">
        <v>1</v>
      </c>
      <c r="L19" s="48">
        <f t="shared" si="4"/>
        <v>24</v>
      </c>
      <c r="M19" s="45">
        <f t="shared" si="5"/>
        <v>18</v>
      </c>
      <c r="N19" s="46">
        <v>13</v>
      </c>
      <c r="O19" s="47">
        <f t="shared" si="6"/>
        <v>10</v>
      </c>
      <c r="P19" s="46">
        <v>1</v>
      </c>
      <c r="Q19" s="48">
        <f t="shared" si="7"/>
        <v>28</v>
      </c>
      <c r="R19" s="45">
        <f t="shared" si="8"/>
        <v>0</v>
      </c>
      <c r="S19" s="46"/>
      <c r="T19" s="47">
        <f t="shared" si="9"/>
        <v>0</v>
      </c>
      <c r="U19" s="46"/>
      <c r="V19" s="48">
        <f t="shared" si="10"/>
        <v>0</v>
      </c>
      <c r="W19" s="45">
        <f t="shared" si="11"/>
        <v>0</v>
      </c>
      <c r="X19" s="46"/>
      <c r="Y19" s="47">
        <f t="shared" si="12"/>
        <v>0</v>
      </c>
      <c r="Z19" s="46"/>
      <c r="AA19" s="48">
        <f t="shared" si="13"/>
        <v>0</v>
      </c>
      <c r="AB19" s="45">
        <f t="shared" si="14"/>
        <v>0</v>
      </c>
      <c r="AC19" s="46"/>
      <c r="AD19" s="47">
        <f t="shared" si="15"/>
        <v>0</v>
      </c>
      <c r="AE19" s="46"/>
      <c r="AF19" s="48">
        <f t="shared" si="16"/>
        <v>0</v>
      </c>
      <c r="AG19" s="45">
        <f t="shared" si="17"/>
        <v>5</v>
      </c>
      <c r="AH19" s="46">
        <v>21</v>
      </c>
      <c r="AI19" s="47">
        <f t="shared" si="18"/>
        <v>10</v>
      </c>
      <c r="AJ19" s="46">
        <v>1</v>
      </c>
      <c r="AK19" s="48">
        <f t="shared" si="19"/>
        <v>15</v>
      </c>
      <c r="AL19" s="45">
        <f t="shared" si="20"/>
        <v>18</v>
      </c>
      <c r="AM19" s="46">
        <v>13</v>
      </c>
      <c r="AN19" s="47">
        <f t="shared" si="21"/>
        <v>10</v>
      </c>
      <c r="AO19" s="46">
        <v>1</v>
      </c>
      <c r="AP19" s="48">
        <f t="shared" si="22"/>
        <v>28</v>
      </c>
      <c r="AQ19" s="45">
        <f t="shared" si="23"/>
        <v>0</v>
      </c>
      <c r="AR19" s="46"/>
      <c r="AS19" s="47">
        <f t="shared" si="24"/>
        <v>0</v>
      </c>
      <c r="AT19" s="46"/>
      <c r="AU19" s="48">
        <f t="shared" si="25"/>
        <v>0</v>
      </c>
      <c r="AV19" s="84">
        <f>SUM(J19+O19+T19+Y19+AD19+AI19+AN19+AS19)</f>
        <v>40</v>
      </c>
      <c r="AW19" s="8"/>
    </row>
    <row r="20" spans="1:49" ht="15.75">
      <c r="A20" s="38">
        <f t="shared" si="26"/>
        <v>16</v>
      </c>
      <c r="B20" s="39" t="s">
        <v>193</v>
      </c>
      <c r="C20" s="40"/>
      <c r="D20" s="41">
        <f t="shared" si="0"/>
        <v>2</v>
      </c>
      <c r="E20" s="42"/>
      <c r="F20" s="43">
        <f>G20-SMALL((L20,Q20,V20,AA20,AK20,AP20,AF20,AU20),1)</f>
        <v>94</v>
      </c>
      <c r="G20" s="44">
        <f t="shared" si="1"/>
        <v>94</v>
      </c>
      <c r="H20" s="45">
        <f t="shared" si="2"/>
        <v>0</v>
      </c>
      <c r="I20" s="46"/>
      <c r="J20" s="47">
        <f t="shared" si="3"/>
        <v>0</v>
      </c>
      <c r="K20" s="46"/>
      <c r="L20" s="48">
        <f t="shared" si="4"/>
        <v>0</v>
      </c>
      <c r="M20" s="45">
        <f t="shared" si="5"/>
        <v>0</v>
      </c>
      <c r="N20" s="46"/>
      <c r="O20" s="47">
        <f t="shared" si="6"/>
        <v>0</v>
      </c>
      <c r="P20" s="46"/>
      <c r="Q20" s="48">
        <f t="shared" si="7"/>
        <v>0</v>
      </c>
      <c r="R20" s="45">
        <f t="shared" si="8"/>
        <v>0</v>
      </c>
      <c r="S20" s="46"/>
      <c r="T20" s="47">
        <f t="shared" si="9"/>
        <v>0</v>
      </c>
      <c r="U20" s="46"/>
      <c r="V20" s="48">
        <f t="shared" si="10"/>
        <v>0</v>
      </c>
      <c r="W20" s="45">
        <f t="shared" si="11"/>
        <v>0</v>
      </c>
      <c r="X20" s="46"/>
      <c r="Y20" s="47">
        <f t="shared" si="12"/>
        <v>0</v>
      </c>
      <c r="Z20" s="46"/>
      <c r="AA20" s="48">
        <f t="shared" si="13"/>
        <v>0</v>
      </c>
      <c r="AB20" s="45">
        <f t="shared" si="14"/>
        <v>0</v>
      </c>
      <c r="AC20" s="46"/>
      <c r="AD20" s="47">
        <f t="shared" si="15"/>
        <v>0</v>
      </c>
      <c r="AE20" s="46"/>
      <c r="AF20" s="48">
        <f t="shared" si="16"/>
        <v>0</v>
      </c>
      <c r="AG20" s="45">
        <f t="shared" si="17"/>
        <v>40</v>
      </c>
      <c r="AH20" s="46">
        <v>3</v>
      </c>
      <c r="AI20" s="47">
        <f t="shared" si="18"/>
        <v>10</v>
      </c>
      <c r="AJ20" s="46">
        <v>1</v>
      </c>
      <c r="AK20" s="48">
        <f t="shared" si="19"/>
        <v>50</v>
      </c>
      <c r="AL20" s="45">
        <f t="shared" si="20"/>
        <v>34</v>
      </c>
      <c r="AM20" s="46">
        <v>6</v>
      </c>
      <c r="AN20" s="47">
        <f t="shared" si="21"/>
        <v>10</v>
      </c>
      <c r="AO20" s="46">
        <v>1</v>
      </c>
      <c r="AP20" s="48">
        <f t="shared" si="22"/>
        <v>44</v>
      </c>
      <c r="AQ20" s="45">
        <f t="shared" si="23"/>
        <v>0</v>
      </c>
      <c r="AR20" s="46"/>
      <c r="AS20" s="47">
        <f t="shared" si="24"/>
        <v>0</v>
      </c>
      <c r="AT20" s="46"/>
      <c r="AU20" s="48">
        <f t="shared" si="25"/>
        <v>0</v>
      </c>
      <c r="AV20" s="84">
        <f>SUM(J20+O20+T20+Y20+AD20+AI20+AN20+AS20)</f>
        <v>20</v>
      </c>
      <c r="AW20" s="8"/>
    </row>
    <row r="21" spans="1:49" ht="15.75">
      <c r="A21" s="38">
        <f t="shared" si="26"/>
        <v>17</v>
      </c>
      <c r="B21" s="39" t="s">
        <v>95</v>
      </c>
      <c r="C21" s="40"/>
      <c r="D21" s="41">
        <f t="shared" si="0"/>
        <v>4</v>
      </c>
      <c r="E21" s="42"/>
      <c r="F21" s="43">
        <f>G21-SMALL((L21,Q21,V21,AA21,AK21,AP21,AF21,AU21),1)</f>
        <v>93</v>
      </c>
      <c r="G21" s="44">
        <f t="shared" si="1"/>
        <v>93</v>
      </c>
      <c r="H21" s="45">
        <f t="shared" si="2"/>
        <v>5</v>
      </c>
      <c r="I21" s="46">
        <v>21</v>
      </c>
      <c r="J21" s="47">
        <f t="shared" si="3"/>
        <v>10</v>
      </c>
      <c r="K21" s="46">
        <v>1</v>
      </c>
      <c r="L21" s="48">
        <f t="shared" si="4"/>
        <v>15</v>
      </c>
      <c r="M21" s="45">
        <f t="shared" si="5"/>
        <v>5</v>
      </c>
      <c r="N21" s="46">
        <v>21</v>
      </c>
      <c r="O21" s="47">
        <f t="shared" si="6"/>
        <v>10</v>
      </c>
      <c r="P21" s="46">
        <v>1</v>
      </c>
      <c r="Q21" s="48">
        <f t="shared" si="7"/>
        <v>15</v>
      </c>
      <c r="R21" s="45">
        <f t="shared" si="8"/>
        <v>0</v>
      </c>
      <c r="S21" s="46"/>
      <c r="T21" s="47">
        <f t="shared" si="9"/>
        <v>0</v>
      </c>
      <c r="U21" s="46"/>
      <c r="V21" s="48">
        <f t="shared" si="10"/>
        <v>0</v>
      </c>
      <c r="W21" s="45">
        <f t="shared" si="11"/>
        <v>0</v>
      </c>
      <c r="X21" s="46"/>
      <c r="Y21" s="47">
        <f t="shared" si="12"/>
        <v>0</v>
      </c>
      <c r="Z21" s="46"/>
      <c r="AA21" s="48">
        <f t="shared" si="13"/>
        <v>0</v>
      </c>
      <c r="AB21" s="45">
        <f t="shared" si="14"/>
        <v>0</v>
      </c>
      <c r="AC21" s="46"/>
      <c r="AD21" s="47">
        <f t="shared" si="15"/>
        <v>0</v>
      </c>
      <c r="AE21" s="46"/>
      <c r="AF21" s="48">
        <f t="shared" si="16"/>
        <v>0</v>
      </c>
      <c r="AG21" s="45">
        <f t="shared" si="17"/>
        <v>5</v>
      </c>
      <c r="AH21" s="46">
        <v>21</v>
      </c>
      <c r="AI21" s="47">
        <f t="shared" si="18"/>
        <v>10</v>
      </c>
      <c r="AJ21" s="46">
        <v>1</v>
      </c>
      <c r="AK21" s="48">
        <f t="shared" si="19"/>
        <v>15</v>
      </c>
      <c r="AL21" s="45">
        <f t="shared" si="20"/>
        <v>38</v>
      </c>
      <c r="AM21" s="46">
        <v>4</v>
      </c>
      <c r="AN21" s="47">
        <f t="shared" si="21"/>
        <v>10</v>
      </c>
      <c r="AO21" s="46">
        <v>1</v>
      </c>
      <c r="AP21" s="48">
        <f t="shared" si="22"/>
        <v>48</v>
      </c>
      <c r="AQ21" s="45">
        <f t="shared" si="23"/>
        <v>0</v>
      </c>
      <c r="AR21" s="46"/>
      <c r="AS21" s="47">
        <f t="shared" si="24"/>
        <v>0</v>
      </c>
      <c r="AT21" s="46"/>
      <c r="AU21" s="48">
        <f t="shared" si="25"/>
        <v>0</v>
      </c>
      <c r="AV21" s="84">
        <f>SUM(J21+O21+T21+Y21+AD21+AI21+AN21+AS21)</f>
        <v>40</v>
      </c>
      <c r="AW21" s="8"/>
    </row>
    <row r="22" spans="1:49" ht="15.75">
      <c r="A22" s="38">
        <f t="shared" si="26"/>
        <v>18</v>
      </c>
      <c r="B22" s="39" t="s">
        <v>189</v>
      </c>
      <c r="C22" s="40"/>
      <c r="D22" s="41">
        <f t="shared" si="0"/>
        <v>3</v>
      </c>
      <c r="E22" s="42"/>
      <c r="F22" s="43">
        <f>G22-SMALL((L22,Q22,V22,AA22,AK22,AP22,AF22,AU22),1)</f>
        <v>90</v>
      </c>
      <c r="G22" s="44">
        <f t="shared" si="1"/>
        <v>90</v>
      </c>
      <c r="H22" s="45">
        <f t="shared" si="2"/>
        <v>0</v>
      </c>
      <c r="I22" s="46"/>
      <c r="J22" s="47">
        <f t="shared" si="3"/>
        <v>0</v>
      </c>
      <c r="K22" s="46"/>
      <c r="L22" s="48">
        <f t="shared" si="4"/>
        <v>0</v>
      </c>
      <c r="M22" s="45">
        <f t="shared" si="5"/>
        <v>24</v>
      </c>
      <c r="N22" s="46">
        <v>11</v>
      </c>
      <c r="O22" s="47">
        <f t="shared" si="6"/>
        <v>10</v>
      </c>
      <c r="P22" s="46">
        <v>1</v>
      </c>
      <c r="Q22" s="48">
        <f t="shared" si="7"/>
        <v>34</v>
      </c>
      <c r="R22" s="45">
        <f t="shared" si="8"/>
        <v>0</v>
      </c>
      <c r="S22" s="46"/>
      <c r="T22" s="47">
        <f t="shared" si="9"/>
        <v>0</v>
      </c>
      <c r="U22" s="46"/>
      <c r="V22" s="48">
        <f t="shared" si="10"/>
        <v>0</v>
      </c>
      <c r="W22" s="45">
        <f t="shared" si="11"/>
        <v>0</v>
      </c>
      <c r="X22" s="46"/>
      <c r="Y22" s="47">
        <f t="shared" si="12"/>
        <v>0</v>
      </c>
      <c r="Z22" s="46"/>
      <c r="AA22" s="48">
        <f t="shared" si="13"/>
        <v>0</v>
      </c>
      <c r="AB22" s="45">
        <f t="shared" si="14"/>
        <v>0</v>
      </c>
      <c r="AC22" s="46"/>
      <c r="AD22" s="47">
        <f t="shared" si="15"/>
        <v>0</v>
      </c>
      <c r="AE22" s="46"/>
      <c r="AF22" s="48">
        <f t="shared" si="16"/>
        <v>0</v>
      </c>
      <c r="AG22" s="45">
        <f t="shared" si="17"/>
        <v>0</v>
      </c>
      <c r="AH22" s="46">
        <v>0</v>
      </c>
      <c r="AI22" s="47">
        <f t="shared" si="18"/>
        <v>10</v>
      </c>
      <c r="AJ22" s="46">
        <v>1</v>
      </c>
      <c r="AK22" s="48">
        <f t="shared" si="19"/>
        <v>10</v>
      </c>
      <c r="AL22" s="45">
        <f t="shared" si="20"/>
        <v>36</v>
      </c>
      <c r="AM22" s="46">
        <v>5</v>
      </c>
      <c r="AN22" s="47">
        <f t="shared" si="21"/>
        <v>10</v>
      </c>
      <c r="AO22" s="46">
        <v>1</v>
      </c>
      <c r="AP22" s="48">
        <f t="shared" si="22"/>
        <v>46</v>
      </c>
      <c r="AQ22" s="45">
        <f t="shared" si="23"/>
        <v>0</v>
      </c>
      <c r="AR22" s="46"/>
      <c r="AS22" s="47">
        <f t="shared" si="24"/>
        <v>0</v>
      </c>
      <c r="AT22" s="46"/>
      <c r="AU22" s="48">
        <f t="shared" si="25"/>
        <v>0</v>
      </c>
      <c r="AV22" s="84">
        <f>SUM(J22+O22+T22+Y22+AD22+AI22+AN22+AS22)</f>
        <v>30</v>
      </c>
      <c r="AW22" s="8"/>
    </row>
    <row r="23" spans="1:49" ht="15.75">
      <c r="A23" s="38">
        <f t="shared" si="26"/>
        <v>19</v>
      </c>
      <c r="B23" s="39" t="s">
        <v>121</v>
      </c>
      <c r="C23" s="40"/>
      <c r="D23" s="41">
        <f t="shared" si="0"/>
        <v>3</v>
      </c>
      <c r="E23" s="42"/>
      <c r="F23" s="43">
        <f>G23-SMALL((L23,Q23,V23,AA23,AK23,AP23,AF23,AU23),1)</f>
        <v>86</v>
      </c>
      <c r="G23" s="44">
        <f t="shared" si="1"/>
        <v>86</v>
      </c>
      <c r="H23" s="45">
        <f t="shared" si="2"/>
        <v>0</v>
      </c>
      <c r="I23" s="46"/>
      <c r="J23" s="47">
        <f t="shared" si="3"/>
        <v>0</v>
      </c>
      <c r="K23" s="46"/>
      <c r="L23" s="48">
        <f t="shared" si="4"/>
        <v>0</v>
      </c>
      <c r="M23" s="45">
        <f t="shared" si="5"/>
        <v>0</v>
      </c>
      <c r="N23" s="46"/>
      <c r="O23" s="47">
        <f t="shared" si="6"/>
        <v>0</v>
      </c>
      <c r="P23" s="46"/>
      <c r="Q23" s="48">
        <f t="shared" si="7"/>
        <v>0</v>
      </c>
      <c r="R23" s="45">
        <f t="shared" si="8"/>
        <v>0</v>
      </c>
      <c r="S23" s="46"/>
      <c r="T23" s="47">
        <f t="shared" si="9"/>
        <v>0</v>
      </c>
      <c r="U23" s="46"/>
      <c r="V23" s="48">
        <f t="shared" si="10"/>
        <v>0</v>
      </c>
      <c r="W23" s="45">
        <f t="shared" si="11"/>
        <v>0</v>
      </c>
      <c r="X23" s="46"/>
      <c r="Y23" s="47">
        <f t="shared" si="12"/>
        <v>0</v>
      </c>
      <c r="Z23" s="46"/>
      <c r="AA23" s="48">
        <f t="shared" si="13"/>
        <v>0</v>
      </c>
      <c r="AB23" s="45">
        <f t="shared" si="14"/>
        <v>30</v>
      </c>
      <c r="AC23" s="46">
        <v>8</v>
      </c>
      <c r="AD23" s="47">
        <f t="shared" si="15"/>
        <v>10</v>
      </c>
      <c r="AE23" s="46">
        <v>1</v>
      </c>
      <c r="AF23" s="48">
        <f t="shared" si="16"/>
        <v>40</v>
      </c>
      <c r="AG23" s="45">
        <f t="shared" si="17"/>
        <v>26</v>
      </c>
      <c r="AH23" s="46">
        <v>10</v>
      </c>
      <c r="AI23" s="47">
        <f t="shared" si="18"/>
        <v>10</v>
      </c>
      <c r="AJ23" s="46">
        <v>1</v>
      </c>
      <c r="AK23" s="48">
        <f t="shared" si="19"/>
        <v>36</v>
      </c>
      <c r="AL23" s="45">
        <f t="shared" si="20"/>
        <v>0</v>
      </c>
      <c r="AM23" s="46">
        <v>0</v>
      </c>
      <c r="AN23" s="47">
        <f t="shared" si="21"/>
        <v>10</v>
      </c>
      <c r="AO23" s="46">
        <v>1</v>
      </c>
      <c r="AP23" s="48">
        <f t="shared" si="22"/>
        <v>10</v>
      </c>
      <c r="AQ23" s="45">
        <f t="shared" si="23"/>
        <v>0</v>
      </c>
      <c r="AR23" s="46"/>
      <c r="AS23" s="47">
        <f t="shared" si="24"/>
        <v>0</v>
      </c>
      <c r="AT23" s="46"/>
      <c r="AU23" s="48">
        <f t="shared" si="25"/>
        <v>0</v>
      </c>
      <c r="AV23" s="84">
        <f>SUM(J23+O23+T23+Y23+AD23+AI23+AN23+AS23)</f>
        <v>30</v>
      </c>
      <c r="AW23" s="8"/>
    </row>
    <row r="24" spans="1:49" ht="15.75">
      <c r="A24" s="38">
        <f t="shared" si="26"/>
        <v>20</v>
      </c>
      <c r="B24" s="39" t="s">
        <v>122</v>
      </c>
      <c r="C24" s="40"/>
      <c r="D24" s="41">
        <f t="shared" si="0"/>
        <v>4</v>
      </c>
      <c r="E24" s="42"/>
      <c r="F24" s="43">
        <f>G24-SMALL((L24,Q24,V24,AA24,AK24,AP24,AF24,AU24),1)</f>
        <v>84</v>
      </c>
      <c r="G24" s="44">
        <f t="shared" si="1"/>
        <v>84</v>
      </c>
      <c r="H24" s="45">
        <f t="shared" si="2"/>
        <v>5</v>
      </c>
      <c r="I24" s="46">
        <v>21</v>
      </c>
      <c r="J24" s="47">
        <f t="shared" si="3"/>
        <v>10</v>
      </c>
      <c r="K24" s="46">
        <v>1</v>
      </c>
      <c r="L24" s="48">
        <f t="shared" si="4"/>
        <v>15</v>
      </c>
      <c r="M24" s="45">
        <f t="shared" si="5"/>
        <v>5</v>
      </c>
      <c r="N24" s="46">
        <v>21</v>
      </c>
      <c r="O24" s="47">
        <f t="shared" si="6"/>
        <v>10</v>
      </c>
      <c r="P24" s="46">
        <v>1</v>
      </c>
      <c r="Q24" s="48">
        <f t="shared" si="7"/>
        <v>15</v>
      </c>
      <c r="R24" s="45">
        <f t="shared" si="8"/>
        <v>0</v>
      </c>
      <c r="S24" s="46"/>
      <c r="T24" s="47">
        <f t="shared" si="9"/>
        <v>0</v>
      </c>
      <c r="U24" s="46"/>
      <c r="V24" s="48">
        <f t="shared" si="10"/>
        <v>0</v>
      </c>
      <c r="W24" s="45">
        <f t="shared" si="11"/>
        <v>0</v>
      </c>
      <c r="X24" s="46"/>
      <c r="Y24" s="47">
        <f t="shared" si="12"/>
        <v>0</v>
      </c>
      <c r="Z24" s="46"/>
      <c r="AA24" s="48">
        <f t="shared" si="13"/>
        <v>0</v>
      </c>
      <c r="AB24" s="45">
        <f t="shared" si="14"/>
        <v>34</v>
      </c>
      <c r="AC24" s="46">
        <v>6</v>
      </c>
      <c r="AD24" s="47">
        <f t="shared" si="15"/>
        <v>10</v>
      </c>
      <c r="AE24" s="46">
        <v>1</v>
      </c>
      <c r="AF24" s="48">
        <f t="shared" si="16"/>
        <v>44</v>
      </c>
      <c r="AG24" s="45">
        <f t="shared" si="17"/>
        <v>0</v>
      </c>
      <c r="AH24" s="46"/>
      <c r="AI24" s="47">
        <f t="shared" si="18"/>
        <v>0</v>
      </c>
      <c r="AJ24" s="46"/>
      <c r="AK24" s="48">
        <f t="shared" si="19"/>
        <v>0</v>
      </c>
      <c r="AL24" s="45">
        <f t="shared" si="20"/>
        <v>0</v>
      </c>
      <c r="AM24" s="46">
        <v>0</v>
      </c>
      <c r="AN24" s="47">
        <f t="shared" si="21"/>
        <v>10</v>
      </c>
      <c r="AO24" s="46">
        <v>1</v>
      </c>
      <c r="AP24" s="48">
        <f t="shared" si="22"/>
        <v>10</v>
      </c>
      <c r="AQ24" s="45">
        <f t="shared" si="23"/>
        <v>0</v>
      </c>
      <c r="AR24" s="46"/>
      <c r="AS24" s="47">
        <f t="shared" si="24"/>
        <v>0</v>
      </c>
      <c r="AT24" s="46"/>
      <c r="AU24" s="48">
        <f t="shared" si="25"/>
        <v>0</v>
      </c>
      <c r="AV24" s="84">
        <f>SUM(J24+O24+T24+Y24+AD24+AI24+AN24+AS24)</f>
        <v>40</v>
      </c>
      <c r="AW24" s="8"/>
    </row>
    <row r="25" spans="1:49" ht="15.75">
      <c r="A25" s="38">
        <f t="shared" si="26"/>
        <v>21</v>
      </c>
      <c r="B25" s="39" t="s">
        <v>117</v>
      </c>
      <c r="C25" s="40"/>
      <c r="D25" s="41">
        <f t="shared" si="0"/>
        <v>2</v>
      </c>
      <c r="E25" s="42"/>
      <c r="F25" s="43">
        <f>G25-SMALL((L25,Q25,V25,AA25,AK25,AP25,AF25,AU25),1)</f>
        <v>74</v>
      </c>
      <c r="G25" s="44">
        <f t="shared" si="1"/>
        <v>74</v>
      </c>
      <c r="H25" s="45">
        <f t="shared" si="2"/>
        <v>34</v>
      </c>
      <c r="I25" s="46">
        <v>6</v>
      </c>
      <c r="J25" s="47">
        <f t="shared" si="3"/>
        <v>10</v>
      </c>
      <c r="K25" s="46">
        <v>1</v>
      </c>
      <c r="L25" s="48">
        <f t="shared" si="4"/>
        <v>44</v>
      </c>
      <c r="M25" s="45">
        <f t="shared" si="5"/>
        <v>0</v>
      </c>
      <c r="N25" s="46"/>
      <c r="O25" s="47">
        <f t="shared" si="6"/>
        <v>0</v>
      </c>
      <c r="P25" s="46"/>
      <c r="Q25" s="48">
        <f t="shared" si="7"/>
        <v>0</v>
      </c>
      <c r="R25" s="45">
        <f t="shared" si="8"/>
        <v>0</v>
      </c>
      <c r="S25" s="46"/>
      <c r="T25" s="47">
        <f t="shared" si="9"/>
        <v>0</v>
      </c>
      <c r="U25" s="46"/>
      <c r="V25" s="48">
        <f t="shared" si="10"/>
        <v>0</v>
      </c>
      <c r="W25" s="45">
        <f t="shared" si="11"/>
        <v>0</v>
      </c>
      <c r="X25" s="46"/>
      <c r="Y25" s="47">
        <f t="shared" si="12"/>
        <v>0</v>
      </c>
      <c r="Z25" s="46"/>
      <c r="AA25" s="48">
        <f t="shared" si="13"/>
        <v>0</v>
      </c>
      <c r="AB25" s="45">
        <f t="shared" si="14"/>
        <v>0</v>
      </c>
      <c r="AC25" s="46"/>
      <c r="AD25" s="47">
        <f t="shared" si="15"/>
        <v>0</v>
      </c>
      <c r="AE25" s="46"/>
      <c r="AF25" s="48">
        <f t="shared" si="16"/>
        <v>0</v>
      </c>
      <c r="AG25" s="45">
        <f t="shared" si="17"/>
        <v>20</v>
      </c>
      <c r="AH25" s="46">
        <v>12</v>
      </c>
      <c r="AI25" s="47">
        <f t="shared" si="18"/>
        <v>10</v>
      </c>
      <c r="AJ25" s="46">
        <v>1</v>
      </c>
      <c r="AK25" s="48">
        <f t="shared" si="19"/>
        <v>30</v>
      </c>
      <c r="AL25" s="45">
        <f t="shared" si="20"/>
        <v>0</v>
      </c>
      <c r="AM25" s="46"/>
      <c r="AN25" s="47">
        <f t="shared" si="21"/>
        <v>0</v>
      </c>
      <c r="AO25" s="46"/>
      <c r="AP25" s="48">
        <f t="shared" si="22"/>
        <v>0</v>
      </c>
      <c r="AQ25" s="45">
        <f t="shared" si="23"/>
        <v>0</v>
      </c>
      <c r="AR25" s="46"/>
      <c r="AS25" s="47">
        <f t="shared" si="24"/>
        <v>0</v>
      </c>
      <c r="AT25" s="46"/>
      <c r="AU25" s="48">
        <f t="shared" si="25"/>
        <v>0</v>
      </c>
      <c r="AV25" s="84">
        <f>SUM(J25+O25+T25+Y25+AD25+AI25+AN25+AS25)</f>
        <v>20</v>
      </c>
      <c r="AW25" s="8"/>
    </row>
    <row r="26" spans="1:49" ht="15.75">
      <c r="A26" s="38">
        <f t="shared" si="26"/>
        <v>22</v>
      </c>
      <c r="B26" s="39" t="s">
        <v>139</v>
      </c>
      <c r="C26" s="40"/>
      <c r="D26" s="41">
        <f t="shared" si="0"/>
        <v>2</v>
      </c>
      <c r="E26" s="42"/>
      <c r="F26" s="43">
        <f>G26-SMALL((L26,Q26,V26,AA26,AK26,AP26,AF26,AU26),1)</f>
        <v>70</v>
      </c>
      <c r="G26" s="44">
        <f t="shared" si="1"/>
        <v>70</v>
      </c>
      <c r="H26" s="45">
        <f t="shared" si="2"/>
        <v>16</v>
      </c>
      <c r="I26" s="46">
        <v>14</v>
      </c>
      <c r="J26" s="47">
        <f t="shared" si="3"/>
        <v>10</v>
      </c>
      <c r="K26" s="46">
        <v>1</v>
      </c>
      <c r="L26" s="48">
        <f t="shared" si="4"/>
        <v>26</v>
      </c>
      <c r="M26" s="45">
        <f t="shared" si="5"/>
        <v>0</v>
      </c>
      <c r="N26" s="46"/>
      <c r="O26" s="47">
        <f t="shared" si="6"/>
        <v>0</v>
      </c>
      <c r="P26" s="46"/>
      <c r="Q26" s="48">
        <f t="shared" si="7"/>
        <v>0</v>
      </c>
      <c r="R26" s="45">
        <f t="shared" si="8"/>
        <v>34</v>
      </c>
      <c r="S26" s="46">
        <v>6</v>
      </c>
      <c r="T26" s="47">
        <f t="shared" si="9"/>
        <v>10</v>
      </c>
      <c r="U26" s="46">
        <v>1</v>
      </c>
      <c r="V26" s="48">
        <f t="shared" si="10"/>
        <v>44</v>
      </c>
      <c r="W26" s="45">
        <f t="shared" si="11"/>
        <v>0</v>
      </c>
      <c r="X26" s="46"/>
      <c r="Y26" s="47">
        <f t="shared" si="12"/>
        <v>0</v>
      </c>
      <c r="Z26" s="46"/>
      <c r="AA26" s="48">
        <f t="shared" si="13"/>
        <v>0</v>
      </c>
      <c r="AB26" s="45">
        <f t="shared" si="14"/>
        <v>0</v>
      </c>
      <c r="AC26" s="46"/>
      <c r="AD26" s="47">
        <f t="shared" si="15"/>
        <v>0</v>
      </c>
      <c r="AE26" s="46"/>
      <c r="AF26" s="48">
        <f t="shared" si="16"/>
        <v>0</v>
      </c>
      <c r="AG26" s="45">
        <f t="shared" si="17"/>
        <v>0</v>
      </c>
      <c r="AH26" s="46"/>
      <c r="AI26" s="47">
        <f t="shared" si="18"/>
        <v>0</v>
      </c>
      <c r="AJ26" s="46"/>
      <c r="AK26" s="48">
        <f t="shared" si="19"/>
        <v>0</v>
      </c>
      <c r="AL26" s="45">
        <f t="shared" si="20"/>
        <v>0</v>
      </c>
      <c r="AM26" s="46"/>
      <c r="AN26" s="47">
        <f t="shared" si="21"/>
        <v>0</v>
      </c>
      <c r="AO26" s="46"/>
      <c r="AP26" s="48">
        <f t="shared" si="22"/>
        <v>0</v>
      </c>
      <c r="AQ26" s="45">
        <f t="shared" si="23"/>
        <v>0</v>
      </c>
      <c r="AR26" s="46"/>
      <c r="AS26" s="47">
        <f t="shared" si="24"/>
        <v>0</v>
      </c>
      <c r="AT26" s="46"/>
      <c r="AU26" s="48">
        <f t="shared" si="25"/>
        <v>0</v>
      </c>
      <c r="AV26" s="84">
        <f>SUM(J26+O26+T26+Y26+AD26+AI26+AN26+AS26)</f>
        <v>20</v>
      </c>
      <c r="AW26" s="8"/>
    </row>
    <row r="27" spans="1:49" ht="15.75">
      <c r="A27" s="38">
        <f t="shared" si="26"/>
        <v>23</v>
      </c>
      <c r="B27" s="39" t="s">
        <v>210</v>
      </c>
      <c r="C27" s="40"/>
      <c r="D27" s="41">
        <f t="shared" si="0"/>
        <v>2</v>
      </c>
      <c r="E27" s="42"/>
      <c r="F27" s="43">
        <f>G27-SMALL((L27,Q27,V27,AA27,AK27,AP27,AF27,AU27),1)</f>
        <v>57</v>
      </c>
      <c r="G27" s="44">
        <f t="shared" si="1"/>
        <v>57</v>
      </c>
      <c r="H27" s="45">
        <f t="shared" si="2"/>
        <v>0</v>
      </c>
      <c r="I27" s="46"/>
      <c r="J27" s="47">
        <f t="shared" si="3"/>
        <v>0</v>
      </c>
      <c r="K27" s="46"/>
      <c r="L27" s="48">
        <f t="shared" si="4"/>
        <v>0</v>
      </c>
      <c r="M27" s="45">
        <f t="shared" si="5"/>
        <v>5</v>
      </c>
      <c r="N27" s="46">
        <v>21</v>
      </c>
      <c r="O27" s="47">
        <f t="shared" si="6"/>
        <v>10</v>
      </c>
      <c r="P27" s="46">
        <v>1</v>
      </c>
      <c r="Q27" s="48">
        <f t="shared" si="7"/>
        <v>15</v>
      </c>
      <c r="R27" s="45">
        <f t="shared" si="8"/>
        <v>0</v>
      </c>
      <c r="S27" s="46"/>
      <c r="T27" s="47">
        <f t="shared" si="9"/>
        <v>0</v>
      </c>
      <c r="U27" s="46"/>
      <c r="V27" s="48">
        <f t="shared" si="10"/>
        <v>0</v>
      </c>
      <c r="W27" s="45">
        <f t="shared" si="11"/>
        <v>32</v>
      </c>
      <c r="X27" s="46">
        <v>7</v>
      </c>
      <c r="Y27" s="47">
        <f t="shared" si="12"/>
        <v>10</v>
      </c>
      <c r="Z27" s="46">
        <v>1</v>
      </c>
      <c r="AA27" s="48">
        <f t="shared" si="13"/>
        <v>42</v>
      </c>
      <c r="AB27" s="45">
        <f t="shared" si="14"/>
        <v>0</v>
      </c>
      <c r="AC27" s="46"/>
      <c r="AD27" s="47">
        <f t="shared" si="15"/>
        <v>0</v>
      </c>
      <c r="AE27" s="46"/>
      <c r="AF27" s="48">
        <f t="shared" si="16"/>
        <v>0</v>
      </c>
      <c r="AG27" s="45">
        <f t="shared" si="17"/>
        <v>0</v>
      </c>
      <c r="AH27" s="46"/>
      <c r="AI27" s="47">
        <f t="shared" si="18"/>
        <v>0</v>
      </c>
      <c r="AJ27" s="46"/>
      <c r="AK27" s="48">
        <f t="shared" si="19"/>
        <v>0</v>
      </c>
      <c r="AL27" s="45">
        <f t="shared" si="20"/>
        <v>0</v>
      </c>
      <c r="AM27" s="46"/>
      <c r="AN27" s="47">
        <f t="shared" si="21"/>
        <v>0</v>
      </c>
      <c r="AO27" s="46"/>
      <c r="AP27" s="48">
        <f t="shared" si="22"/>
        <v>0</v>
      </c>
      <c r="AQ27" s="45">
        <f t="shared" si="23"/>
        <v>0</v>
      </c>
      <c r="AR27" s="46"/>
      <c r="AS27" s="47">
        <f t="shared" si="24"/>
        <v>0</v>
      </c>
      <c r="AT27" s="46"/>
      <c r="AU27" s="48">
        <f t="shared" si="25"/>
        <v>0</v>
      </c>
      <c r="AV27" s="84">
        <f>SUM(J27+O27+T27+Y27+AD27+AI27+AN27+AS27)</f>
        <v>20</v>
      </c>
      <c r="AW27" s="8"/>
    </row>
    <row r="28" spans="1:49" ht="15.75">
      <c r="A28" s="38">
        <f t="shared" si="26"/>
        <v>24</v>
      </c>
      <c r="B28" s="39" t="s">
        <v>259</v>
      </c>
      <c r="C28" s="40"/>
      <c r="D28" s="41">
        <f t="shared" si="0"/>
        <v>1</v>
      </c>
      <c r="E28" s="42"/>
      <c r="F28" s="43">
        <f>G28-SMALL((L28,Q28,V28,AA28,AK28,AP28,AF28,AU28),1)</f>
        <v>55</v>
      </c>
      <c r="G28" s="44">
        <f t="shared" si="1"/>
        <v>55</v>
      </c>
      <c r="H28" s="45">
        <f t="shared" si="2"/>
        <v>0</v>
      </c>
      <c r="I28" s="46"/>
      <c r="J28" s="47">
        <f t="shared" si="3"/>
        <v>0</v>
      </c>
      <c r="K28" s="46"/>
      <c r="L28" s="48">
        <f t="shared" si="4"/>
        <v>0</v>
      </c>
      <c r="M28" s="45">
        <f t="shared" si="5"/>
        <v>0</v>
      </c>
      <c r="N28" s="46"/>
      <c r="O28" s="47">
        <f t="shared" si="6"/>
        <v>0</v>
      </c>
      <c r="P28" s="46"/>
      <c r="Q28" s="48">
        <f t="shared" si="7"/>
        <v>0</v>
      </c>
      <c r="R28" s="45">
        <f t="shared" si="8"/>
        <v>0</v>
      </c>
      <c r="S28" s="46"/>
      <c r="T28" s="47">
        <f t="shared" si="9"/>
        <v>0</v>
      </c>
      <c r="U28" s="46"/>
      <c r="V28" s="48">
        <f t="shared" si="10"/>
        <v>0</v>
      </c>
      <c r="W28" s="45">
        <f t="shared" si="11"/>
        <v>0</v>
      </c>
      <c r="X28" s="46"/>
      <c r="Y28" s="47">
        <f t="shared" si="12"/>
        <v>0</v>
      </c>
      <c r="Z28" s="46"/>
      <c r="AA28" s="48">
        <f t="shared" si="13"/>
        <v>0</v>
      </c>
      <c r="AB28" s="45">
        <f t="shared" si="14"/>
        <v>0</v>
      </c>
      <c r="AC28" s="46"/>
      <c r="AD28" s="47">
        <f t="shared" si="15"/>
        <v>0</v>
      </c>
      <c r="AE28" s="46"/>
      <c r="AF28" s="48">
        <f t="shared" si="16"/>
        <v>0</v>
      </c>
      <c r="AG28" s="45">
        <f t="shared" si="17"/>
        <v>45</v>
      </c>
      <c r="AH28" s="46">
        <v>2</v>
      </c>
      <c r="AI28" s="47">
        <f t="shared" si="18"/>
        <v>10</v>
      </c>
      <c r="AJ28" s="46">
        <v>1</v>
      </c>
      <c r="AK28" s="48">
        <f t="shared" si="19"/>
        <v>55</v>
      </c>
      <c r="AL28" s="45">
        <f t="shared" si="20"/>
        <v>0</v>
      </c>
      <c r="AM28" s="46"/>
      <c r="AN28" s="47">
        <f t="shared" si="21"/>
        <v>0</v>
      </c>
      <c r="AO28" s="46"/>
      <c r="AP28" s="48">
        <f t="shared" si="22"/>
        <v>0</v>
      </c>
      <c r="AQ28" s="45">
        <f t="shared" si="23"/>
        <v>0</v>
      </c>
      <c r="AR28" s="46"/>
      <c r="AS28" s="47">
        <f t="shared" si="24"/>
        <v>0</v>
      </c>
      <c r="AT28" s="46"/>
      <c r="AU28" s="48">
        <f t="shared" si="25"/>
        <v>0</v>
      </c>
      <c r="AV28" s="84">
        <f>SUM(J28+O28+T28+Y28+AD28+AI28+AN28+AS28)</f>
        <v>10</v>
      </c>
      <c r="AW28" s="8"/>
    </row>
    <row r="29" spans="1:49" ht="15.75">
      <c r="A29" s="38">
        <f t="shared" si="26"/>
        <v>25</v>
      </c>
      <c r="B29" s="39" t="s">
        <v>79</v>
      </c>
      <c r="C29" s="40"/>
      <c r="D29" s="41">
        <f t="shared" si="0"/>
        <v>2</v>
      </c>
      <c r="E29" s="42"/>
      <c r="F29" s="43">
        <f>G29-SMALL((L29,Q29,V29,AA29,AK29,AP29,AF29,AU29),1)</f>
        <v>53</v>
      </c>
      <c r="G29" s="44">
        <f t="shared" si="1"/>
        <v>53</v>
      </c>
      <c r="H29" s="45">
        <f t="shared" si="2"/>
        <v>28</v>
      </c>
      <c r="I29" s="46">
        <v>9</v>
      </c>
      <c r="J29" s="47">
        <f t="shared" si="3"/>
        <v>10</v>
      </c>
      <c r="K29" s="46">
        <v>1</v>
      </c>
      <c r="L29" s="48">
        <f t="shared" si="4"/>
        <v>38</v>
      </c>
      <c r="M29" s="45">
        <f t="shared" si="5"/>
        <v>5</v>
      </c>
      <c r="N29" s="46">
        <v>21</v>
      </c>
      <c r="O29" s="47">
        <f t="shared" si="6"/>
        <v>10</v>
      </c>
      <c r="P29" s="46">
        <v>1</v>
      </c>
      <c r="Q29" s="48">
        <f t="shared" si="7"/>
        <v>15</v>
      </c>
      <c r="R29" s="45">
        <f t="shared" si="8"/>
        <v>0</v>
      </c>
      <c r="S29" s="46"/>
      <c r="T29" s="47">
        <f t="shared" si="9"/>
        <v>0</v>
      </c>
      <c r="U29" s="46"/>
      <c r="V29" s="48">
        <f t="shared" si="10"/>
        <v>0</v>
      </c>
      <c r="W29" s="45">
        <f t="shared" si="11"/>
        <v>0</v>
      </c>
      <c r="X29" s="46">
        <v>0</v>
      </c>
      <c r="Y29" s="47">
        <f t="shared" si="12"/>
        <v>0</v>
      </c>
      <c r="Z29" s="46">
        <v>0</v>
      </c>
      <c r="AA29" s="48">
        <f t="shared" si="13"/>
        <v>0</v>
      </c>
      <c r="AB29" s="45">
        <f t="shared" si="14"/>
        <v>0</v>
      </c>
      <c r="AC29" s="46"/>
      <c r="AD29" s="47">
        <f t="shared" si="15"/>
        <v>0</v>
      </c>
      <c r="AE29" s="46"/>
      <c r="AF29" s="48">
        <f t="shared" si="16"/>
        <v>0</v>
      </c>
      <c r="AG29" s="45">
        <f t="shared" si="17"/>
        <v>0</v>
      </c>
      <c r="AH29" s="46"/>
      <c r="AI29" s="47">
        <f t="shared" si="18"/>
        <v>0</v>
      </c>
      <c r="AJ29" s="46"/>
      <c r="AK29" s="48">
        <f t="shared" si="19"/>
        <v>0</v>
      </c>
      <c r="AL29" s="45">
        <f t="shared" si="20"/>
        <v>0</v>
      </c>
      <c r="AM29" s="46"/>
      <c r="AN29" s="47">
        <f t="shared" si="21"/>
        <v>0</v>
      </c>
      <c r="AO29" s="46"/>
      <c r="AP29" s="48">
        <f t="shared" si="22"/>
        <v>0</v>
      </c>
      <c r="AQ29" s="45">
        <f t="shared" si="23"/>
        <v>0</v>
      </c>
      <c r="AR29" s="46"/>
      <c r="AS29" s="47">
        <f t="shared" si="24"/>
        <v>0</v>
      </c>
      <c r="AT29" s="46"/>
      <c r="AU29" s="48">
        <f t="shared" si="25"/>
        <v>0</v>
      </c>
      <c r="AV29" s="84">
        <f>SUM(J29+O29+T29+Y29+AD29+AI29+AN29+AS29)</f>
        <v>20</v>
      </c>
      <c r="AW29" s="8"/>
    </row>
    <row r="30" spans="1:49" ht="15.75">
      <c r="A30" s="38">
        <f t="shared" si="26"/>
        <v>26</v>
      </c>
      <c r="B30" s="39" t="s">
        <v>81</v>
      </c>
      <c r="C30" s="40"/>
      <c r="D30" s="41">
        <f t="shared" si="0"/>
        <v>2</v>
      </c>
      <c r="E30" s="42"/>
      <c r="F30" s="43">
        <f>G30-SMALL((L30,Q30,V30,AA30,AK30,AP30,AF30,AU30),1)</f>
        <v>53</v>
      </c>
      <c r="G30" s="44">
        <f t="shared" si="1"/>
        <v>53</v>
      </c>
      <c r="H30" s="45">
        <f t="shared" si="2"/>
        <v>5</v>
      </c>
      <c r="I30" s="46">
        <v>21</v>
      </c>
      <c r="J30" s="47">
        <f t="shared" si="3"/>
        <v>10</v>
      </c>
      <c r="K30" s="46">
        <v>1</v>
      </c>
      <c r="L30" s="48">
        <f t="shared" si="4"/>
        <v>15</v>
      </c>
      <c r="M30" s="45">
        <f t="shared" si="5"/>
        <v>0</v>
      </c>
      <c r="N30" s="46"/>
      <c r="O30" s="47">
        <f t="shared" si="6"/>
        <v>0</v>
      </c>
      <c r="P30" s="46"/>
      <c r="Q30" s="48">
        <f t="shared" si="7"/>
        <v>0</v>
      </c>
      <c r="R30" s="45">
        <f t="shared" si="8"/>
        <v>0</v>
      </c>
      <c r="S30" s="46"/>
      <c r="T30" s="47">
        <f t="shared" si="9"/>
        <v>0</v>
      </c>
      <c r="U30" s="46"/>
      <c r="V30" s="48">
        <f t="shared" si="10"/>
        <v>0</v>
      </c>
      <c r="W30" s="45">
        <f t="shared" si="11"/>
        <v>0</v>
      </c>
      <c r="X30" s="46"/>
      <c r="Y30" s="47">
        <f t="shared" si="12"/>
        <v>0</v>
      </c>
      <c r="Z30" s="46"/>
      <c r="AA30" s="48">
        <f t="shared" si="13"/>
        <v>0</v>
      </c>
      <c r="AB30" s="45">
        <f t="shared" si="14"/>
        <v>28</v>
      </c>
      <c r="AC30" s="46">
        <v>9</v>
      </c>
      <c r="AD30" s="47">
        <f t="shared" si="15"/>
        <v>10</v>
      </c>
      <c r="AE30" s="46">
        <v>1</v>
      </c>
      <c r="AF30" s="48">
        <f t="shared" si="16"/>
        <v>38</v>
      </c>
      <c r="AG30" s="45">
        <f t="shared" si="17"/>
        <v>0</v>
      </c>
      <c r="AH30" s="46"/>
      <c r="AI30" s="47">
        <f t="shared" si="18"/>
        <v>0</v>
      </c>
      <c r="AJ30" s="46"/>
      <c r="AK30" s="48">
        <f t="shared" si="19"/>
        <v>0</v>
      </c>
      <c r="AL30" s="45">
        <f t="shared" si="20"/>
        <v>0</v>
      </c>
      <c r="AM30" s="46"/>
      <c r="AN30" s="47">
        <f t="shared" si="21"/>
        <v>0</v>
      </c>
      <c r="AO30" s="46"/>
      <c r="AP30" s="48">
        <f t="shared" si="22"/>
        <v>0</v>
      </c>
      <c r="AQ30" s="45">
        <f t="shared" si="23"/>
        <v>0</v>
      </c>
      <c r="AR30" s="46"/>
      <c r="AS30" s="47">
        <f t="shared" si="24"/>
        <v>0</v>
      </c>
      <c r="AT30" s="46"/>
      <c r="AU30" s="48">
        <f t="shared" si="25"/>
        <v>0</v>
      </c>
      <c r="AV30" s="84">
        <f>SUM(J30+O30+T30+Y30+AD30+AI30+AN30+AS30)</f>
        <v>20</v>
      </c>
      <c r="AW30" s="8"/>
    </row>
    <row r="31" spans="1:49" ht="15.75">
      <c r="A31" s="38">
        <f t="shared" si="26"/>
        <v>27</v>
      </c>
      <c r="B31" s="39" t="s">
        <v>126</v>
      </c>
      <c r="C31" s="40"/>
      <c r="D31" s="41">
        <f t="shared" si="0"/>
        <v>1</v>
      </c>
      <c r="E31" s="42"/>
      <c r="F31" s="43">
        <f>G31-SMALL((L31,Q31,V31,AA31,AK31,AP31,AF31,AU31),1)</f>
        <v>44</v>
      </c>
      <c r="G31" s="44">
        <f t="shared" si="1"/>
        <v>44</v>
      </c>
      <c r="H31" s="45">
        <f t="shared" si="2"/>
        <v>0</v>
      </c>
      <c r="I31" s="46"/>
      <c r="J31" s="47">
        <f t="shared" si="3"/>
        <v>0</v>
      </c>
      <c r="K31" s="46"/>
      <c r="L31" s="48">
        <f t="shared" si="4"/>
        <v>0</v>
      </c>
      <c r="M31" s="45">
        <f t="shared" si="5"/>
        <v>0</v>
      </c>
      <c r="N31" s="46"/>
      <c r="O31" s="47">
        <f t="shared" si="6"/>
        <v>0</v>
      </c>
      <c r="P31" s="46"/>
      <c r="Q31" s="48">
        <f t="shared" si="7"/>
        <v>0</v>
      </c>
      <c r="R31" s="45">
        <f t="shared" si="8"/>
        <v>0</v>
      </c>
      <c r="S31" s="46"/>
      <c r="T31" s="47">
        <f t="shared" si="9"/>
        <v>0</v>
      </c>
      <c r="U31" s="46"/>
      <c r="V31" s="48">
        <f t="shared" si="10"/>
        <v>0</v>
      </c>
      <c r="W31" s="45">
        <f t="shared" si="11"/>
        <v>0</v>
      </c>
      <c r="X31" s="46"/>
      <c r="Y31" s="47">
        <f t="shared" si="12"/>
        <v>0</v>
      </c>
      <c r="Z31" s="46"/>
      <c r="AA31" s="48">
        <f t="shared" si="13"/>
        <v>0</v>
      </c>
      <c r="AB31" s="45">
        <f t="shared" si="14"/>
        <v>0</v>
      </c>
      <c r="AC31" s="46"/>
      <c r="AD31" s="47">
        <f t="shared" si="15"/>
        <v>0</v>
      </c>
      <c r="AE31" s="46"/>
      <c r="AF31" s="48">
        <f t="shared" si="16"/>
        <v>0</v>
      </c>
      <c r="AG31" s="45">
        <f t="shared" si="17"/>
        <v>0</v>
      </c>
      <c r="AH31" s="46"/>
      <c r="AI31" s="47">
        <f t="shared" si="18"/>
        <v>0</v>
      </c>
      <c r="AJ31" s="46"/>
      <c r="AK31" s="48">
        <f t="shared" si="19"/>
        <v>0</v>
      </c>
      <c r="AL31" s="45">
        <f t="shared" si="20"/>
        <v>0</v>
      </c>
      <c r="AM31" s="46"/>
      <c r="AN31" s="47">
        <f t="shared" si="21"/>
        <v>0</v>
      </c>
      <c r="AO31" s="46"/>
      <c r="AP31" s="48">
        <f t="shared" si="22"/>
        <v>0</v>
      </c>
      <c r="AQ31" s="45">
        <f t="shared" si="23"/>
        <v>34</v>
      </c>
      <c r="AR31" s="46">
        <v>6</v>
      </c>
      <c r="AS31" s="47">
        <f t="shared" si="24"/>
        <v>10</v>
      </c>
      <c r="AT31" s="46">
        <v>1</v>
      </c>
      <c r="AU31" s="48">
        <f t="shared" si="25"/>
        <v>44</v>
      </c>
      <c r="AV31" s="84">
        <f>SUM(J31+O31+T31+Y31+AD31+AI31+AN31+AS31)</f>
        <v>10</v>
      </c>
      <c r="AW31" s="8"/>
    </row>
    <row r="32" spans="1:49" ht="15.75">
      <c r="A32" s="38">
        <f t="shared" si="26"/>
        <v>28</v>
      </c>
      <c r="B32" s="39" t="s">
        <v>191</v>
      </c>
      <c r="C32" s="40"/>
      <c r="D32" s="41">
        <f t="shared" si="0"/>
        <v>1</v>
      </c>
      <c r="E32" s="42"/>
      <c r="F32" s="43">
        <f>G32-SMALL((L32,Q32,V32,AA32,AK32,AP32,AF32,AU32),1)</f>
        <v>42</v>
      </c>
      <c r="G32" s="44">
        <f t="shared" si="1"/>
        <v>42</v>
      </c>
      <c r="H32" s="45">
        <f t="shared" si="2"/>
        <v>0</v>
      </c>
      <c r="I32" s="46"/>
      <c r="J32" s="47">
        <f t="shared" si="3"/>
        <v>0</v>
      </c>
      <c r="K32" s="46"/>
      <c r="L32" s="48">
        <f t="shared" si="4"/>
        <v>0</v>
      </c>
      <c r="M32" s="45">
        <f t="shared" si="5"/>
        <v>32</v>
      </c>
      <c r="N32" s="46">
        <v>7</v>
      </c>
      <c r="O32" s="47">
        <f t="shared" si="6"/>
        <v>10</v>
      </c>
      <c r="P32" s="46">
        <v>1</v>
      </c>
      <c r="Q32" s="48">
        <f t="shared" si="7"/>
        <v>42</v>
      </c>
      <c r="R32" s="45">
        <f t="shared" si="8"/>
        <v>0</v>
      </c>
      <c r="S32" s="46"/>
      <c r="T32" s="47">
        <f t="shared" si="9"/>
        <v>0</v>
      </c>
      <c r="U32" s="46"/>
      <c r="V32" s="48">
        <f t="shared" si="10"/>
        <v>0</v>
      </c>
      <c r="W32" s="45">
        <f t="shared" si="11"/>
        <v>0</v>
      </c>
      <c r="X32" s="46"/>
      <c r="Y32" s="47">
        <f t="shared" si="12"/>
        <v>0</v>
      </c>
      <c r="Z32" s="46"/>
      <c r="AA32" s="48">
        <f t="shared" si="13"/>
        <v>0</v>
      </c>
      <c r="AB32" s="45">
        <f t="shared" si="14"/>
        <v>0</v>
      </c>
      <c r="AC32" s="46"/>
      <c r="AD32" s="47">
        <f t="shared" si="15"/>
        <v>0</v>
      </c>
      <c r="AE32" s="46"/>
      <c r="AF32" s="48">
        <f t="shared" si="16"/>
        <v>0</v>
      </c>
      <c r="AG32" s="45">
        <f t="shared" si="17"/>
        <v>0</v>
      </c>
      <c r="AH32" s="46"/>
      <c r="AI32" s="47">
        <f t="shared" si="18"/>
        <v>0</v>
      </c>
      <c r="AJ32" s="46"/>
      <c r="AK32" s="48">
        <f t="shared" si="19"/>
        <v>0</v>
      </c>
      <c r="AL32" s="45">
        <f t="shared" si="20"/>
        <v>0</v>
      </c>
      <c r="AM32" s="46"/>
      <c r="AN32" s="47">
        <f t="shared" si="21"/>
        <v>0</v>
      </c>
      <c r="AO32" s="46"/>
      <c r="AP32" s="48">
        <f t="shared" si="22"/>
        <v>0</v>
      </c>
      <c r="AQ32" s="45">
        <f t="shared" si="23"/>
        <v>0</v>
      </c>
      <c r="AR32" s="46"/>
      <c r="AS32" s="47">
        <f t="shared" si="24"/>
        <v>0</v>
      </c>
      <c r="AT32" s="46"/>
      <c r="AU32" s="48">
        <f t="shared" si="25"/>
        <v>0</v>
      </c>
      <c r="AV32" s="84">
        <f>SUM(J32+O32+T32+Y32+AD32+AI32+AN32+AS32)</f>
        <v>10</v>
      </c>
      <c r="AW32" s="8"/>
    </row>
    <row r="33" spans="1:49" ht="15.75">
      <c r="A33" s="38">
        <f t="shared" si="26"/>
        <v>29</v>
      </c>
      <c r="B33" s="39" t="s">
        <v>120</v>
      </c>
      <c r="C33" s="40"/>
      <c r="D33" s="41">
        <f t="shared" si="0"/>
        <v>2</v>
      </c>
      <c r="E33" s="42"/>
      <c r="F33" s="43">
        <f>G33-SMALL((L33,Q33,V33,AA33,AK33,AP33,AF33,AU33),1)</f>
        <v>41</v>
      </c>
      <c r="G33" s="44">
        <f t="shared" si="1"/>
        <v>41</v>
      </c>
      <c r="H33" s="45">
        <f t="shared" si="2"/>
        <v>5</v>
      </c>
      <c r="I33" s="46">
        <v>21</v>
      </c>
      <c r="J33" s="47">
        <f t="shared" si="3"/>
        <v>10</v>
      </c>
      <c r="K33" s="46">
        <v>1</v>
      </c>
      <c r="L33" s="48">
        <f t="shared" si="4"/>
        <v>15</v>
      </c>
      <c r="M33" s="45">
        <f t="shared" si="5"/>
        <v>16</v>
      </c>
      <c r="N33" s="46">
        <v>14</v>
      </c>
      <c r="O33" s="47">
        <f t="shared" si="6"/>
        <v>10</v>
      </c>
      <c r="P33" s="46">
        <v>1</v>
      </c>
      <c r="Q33" s="48">
        <f t="shared" si="7"/>
        <v>26</v>
      </c>
      <c r="R33" s="45">
        <f t="shared" si="8"/>
        <v>0</v>
      </c>
      <c r="S33" s="46"/>
      <c r="T33" s="47">
        <f t="shared" si="9"/>
        <v>0</v>
      </c>
      <c r="U33" s="46"/>
      <c r="V33" s="48">
        <f t="shared" si="10"/>
        <v>0</v>
      </c>
      <c r="W33" s="45">
        <f t="shared" si="11"/>
        <v>0</v>
      </c>
      <c r="X33" s="46"/>
      <c r="Y33" s="47">
        <f t="shared" si="12"/>
        <v>0</v>
      </c>
      <c r="Z33" s="46"/>
      <c r="AA33" s="48">
        <f t="shared" si="13"/>
        <v>0</v>
      </c>
      <c r="AB33" s="45">
        <f t="shared" si="14"/>
        <v>0</v>
      </c>
      <c r="AC33" s="46"/>
      <c r="AD33" s="47">
        <f t="shared" si="15"/>
        <v>0</v>
      </c>
      <c r="AE33" s="46"/>
      <c r="AF33" s="48">
        <f t="shared" si="16"/>
        <v>0</v>
      </c>
      <c r="AG33" s="45">
        <f t="shared" si="17"/>
        <v>0</v>
      </c>
      <c r="AH33" s="46"/>
      <c r="AI33" s="47">
        <f t="shared" si="18"/>
        <v>0</v>
      </c>
      <c r="AJ33" s="46"/>
      <c r="AK33" s="48">
        <f t="shared" si="19"/>
        <v>0</v>
      </c>
      <c r="AL33" s="45">
        <f t="shared" si="20"/>
        <v>0</v>
      </c>
      <c r="AM33" s="46"/>
      <c r="AN33" s="47">
        <f t="shared" si="21"/>
        <v>0</v>
      </c>
      <c r="AO33" s="46"/>
      <c r="AP33" s="48">
        <f t="shared" si="22"/>
        <v>0</v>
      </c>
      <c r="AQ33" s="45">
        <f t="shared" si="23"/>
        <v>0</v>
      </c>
      <c r="AR33" s="46"/>
      <c r="AS33" s="47">
        <f t="shared" si="24"/>
        <v>0</v>
      </c>
      <c r="AT33" s="46"/>
      <c r="AU33" s="48">
        <f t="shared" si="25"/>
        <v>0</v>
      </c>
      <c r="AV33" s="84">
        <f>SUM(J33+O33+T33+Y33+AD33+AI33+AN33+AS33)</f>
        <v>20</v>
      </c>
      <c r="AW33" s="8"/>
    </row>
    <row r="34" spans="1:49" ht="15.75">
      <c r="A34" s="38">
        <f t="shared" si="26"/>
        <v>30</v>
      </c>
      <c r="B34" s="39" t="s">
        <v>202</v>
      </c>
      <c r="C34" s="40"/>
      <c r="D34" s="41">
        <f t="shared" si="0"/>
        <v>1</v>
      </c>
      <c r="E34" s="42"/>
      <c r="F34" s="43">
        <f>G34-SMALL((L34,Q34,V34,AA34,AK34,AP34,AF34,AU34),1)</f>
        <v>22</v>
      </c>
      <c r="G34" s="44">
        <f t="shared" si="1"/>
        <v>22</v>
      </c>
      <c r="H34" s="45">
        <f t="shared" si="2"/>
        <v>0</v>
      </c>
      <c r="I34" s="46"/>
      <c r="J34" s="47">
        <f t="shared" si="3"/>
        <v>0</v>
      </c>
      <c r="K34" s="46"/>
      <c r="L34" s="48">
        <f t="shared" si="4"/>
        <v>0</v>
      </c>
      <c r="M34" s="45">
        <f t="shared" si="5"/>
        <v>12</v>
      </c>
      <c r="N34" s="46">
        <v>16</v>
      </c>
      <c r="O34" s="47">
        <f t="shared" si="6"/>
        <v>10</v>
      </c>
      <c r="P34" s="46">
        <v>1</v>
      </c>
      <c r="Q34" s="48">
        <f t="shared" si="7"/>
        <v>22</v>
      </c>
      <c r="R34" s="45">
        <f t="shared" si="8"/>
        <v>0</v>
      </c>
      <c r="S34" s="46"/>
      <c r="T34" s="47">
        <f t="shared" si="9"/>
        <v>0</v>
      </c>
      <c r="U34" s="46"/>
      <c r="V34" s="48">
        <f t="shared" si="10"/>
        <v>0</v>
      </c>
      <c r="W34" s="45">
        <f t="shared" si="11"/>
        <v>0</v>
      </c>
      <c r="X34" s="46"/>
      <c r="Y34" s="47">
        <f t="shared" si="12"/>
        <v>0</v>
      </c>
      <c r="Z34" s="46"/>
      <c r="AA34" s="48">
        <f t="shared" si="13"/>
        <v>0</v>
      </c>
      <c r="AB34" s="45">
        <f t="shared" si="14"/>
        <v>0</v>
      </c>
      <c r="AC34" s="46"/>
      <c r="AD34" s="47">
        <f t="shared" si="15"/>
        <v>0</v>
      </c>
      <c r="AE34" s="46"/>
      <c r="AF34" s="48">
        <f t="shared" si="16"/>
        <v>0</v>
      </c>
      <c r="AG34" s="45">
        <f t="shared" si="17"/>
        <v>0</v>
      </c>
      <c r="AH34" s="46"/>
      <c r="AI34" s="47">
        <f t="shared" si="18"/>
        <v>0</v>
      </c>
      <c r="AJ34" s="46"/>
      <c r="AK34" s="48">
        <f t="shared" si="19"/>
        <v>0</v>
      </c>
      <c r="AL34" s="45">
        <f t="shared" si="20"/>
        <v>0</v>
      </c>
      <c r="AM34" s="46"/>
      <c r="AN34" s="47">
        <f t="shared" si="21"/>
        <v>0</v>
      </c>
      <c r="AO34" s="46"/>
      <c r="AP34" s="48">
        <f t="shared" si="22"/>
        <v>0</v>
      </c>
      <c r="AQ34" s="45">
        <f t="shared" si="23"/>
        <v>0</v>
      </c>
      <c r="AR34" s="46"/>
      <c r="AS34" s="47">
        <f t="shared" si="24"/>
        <v>0</v>
      </c>
      <c r="AT34" s="46"/>
      <c r="AU34" s="48">
        <f t="shared" si="25"/>
        <v>0</v>
      </c>
      <c r="AV34" s="84">
        <f>SUM(J34+O34+T34+Y34+AD34+AI34+AN34+AS34)</f>
        <v>10</v>
      </c>
      <c r="AW34" s="8"/>
    </row>
    <row r="35" spans="1:49" ht="15.75">
      <c r="A35" s="38">
        <f t="shared" si="26"/>
        <v>31</v>
      </c>
      <c r="B35" s="39" t="s">
        <v>137</v>
      </c>
      <c r="C35" s="40"/>
      <c r="D35" s="41">
        <f t="shared" si="0"/>
        <v>1</v>
      </c>
      <c r="E35" s="42"/>
      <c r="F35" s="43">
        <f>G35-SMALL((L35,Q35,V35,AA35,AK35,AP35,AF35,AU35),1)</f>
        <v>15</v>
      </c>
      <c r="G35" s="44">
        <f t="shared" si="1"/>
        <v>15</v>
      </c>
      <c r="H35" s="45">
        <f t="shared" si="2"/>
        <v>5</v>
      </c>
      <c r="I35" s="46">
        <v>21</v>
      </c>
      <c r="J35" s="47">
        <f t="shared" si="3"/>
        <v>10</v>
      </c>
      <c r="K35" s="46">
        <v>1</v>
      </c>
      <c r="L35" s="48">
        <f t="shared" si="4"/>
        <v>15</v>
      </c>
      <c r="M35" s="45">
        <f t="shared" si="5"/>
        <v>0</v>
      </c>
      <c r="N35" s="46"/>
      <c r="O35" s="47">
        <f t="shared" si="6"/>
        <v>0</v>
      </c>
      <c r="P35" s="46"/>
      <c r="Q35" s="48">
        <f t="shared" si="7"/>
        <v>0</v>
      </c>
      <c r="R35" s="45">
        <f t="shared" si="8"/>
        <v>0</v>
      </c>
      <c r="S35" s="46"/>
      <c r="T35" s="47">
        <f t="shared" si="9"/>
        <v>0</v>
      </c>
      <c r="U35" s="46"/>
      <c r="V35" s="48">
        <f t="shared" si="10"/>
        <v>0</v>
      </c>
      <c r="W35" s="45">
        <f t="shared" si="11"/>
        <v>0</v>
      </c>
      <c r="X35" s="46"/>
      <c r="Y35" s="47">
        <f t="shared" si="12"/>
        <v>0</v>
      </c>
      <c r="Z35" s="46"/>
      <c r="AA35" s="48">
        <f t="shared" si="13"/>
        <v>0</v>
      </c>
      <c r="AB35" s="45">
        <f t="shared" si="14"/>
        <v>0</v>
      </c>
      <c r="AC35" s="46"/>
      <c r="AD35" s="47">
        <f t="shared" si="15"/>
        <v>0</v>
      </c>
      <c r="AE35" s="46"/>
      <c r="AF35" s="48">
        <f t="shared" si="16"/>
        <v>0</v>
      </c>
      <c r="AG35" s="45">
        <f t="shared" si="17"/>
        <v>0</v>
      </c>
      <c r="AH35" s="46"/>
      <c r="AI35" s="47">
        <f t="shared" si="18"/>
        <v>0</v>
      </c>
      <c r="AJ35" s="46"/>
      <c r="AK35" s="48">
        <f t="shared" si="19"/>
        <v>0</v>
      </c>
      <c r="AL35" s="45">
        <f t="shared" si="20"/>
        <v>0</v>
      </c>
      <c r="AM35" s="46"/>
      <c r="AN35" s="47">
        <f t="shared" si="21"/>
        <v>0</v>
      </c>
      <c r="AO35" s="46"/>
      <c r="AP35" s="48">
        <f t="shared" si="22"/>
        <v>0</v>
      </c>
      <c r="AQ35" s="45">
        <f t="shared" si="23"/>
        <v>0</v>
      </c>
      <c r="AR35" s="46"/>
      <c r="AS35" s="47">
        <f t="shared" si="24"/>
        <v>0</v>
      </c>
      <c r="AT35" s="46"/>
      <c r="AU35" s="48">
        <f t="shared" si="25"/>
        <v>0</v>
      </c>
      <c r="AV35" s="84">
        <f>SUM(J35+O35+T35+Y35+AD35+AI35+AN35+AS35)</f>
        <v>10</v>
      </c>
      <c r="AW35" s="8"/>
    </row>
    <row r="36" spans="1:49" ht="15.75">
      <c r="A36" s="38">
        <f t="shared" si="26"/>
        <v>32</v>
      </c>
      <c r="B36" s="39" t="s">
        <v>208</v>
      </c>
      <c r="C36" s="40"/>
      <c r="D36" s="41">
        <f t="shared" si="0"/>
        <v>1</v>
      </c>
      <c r="E36" s="42"/>
      <c r="F36" s="43">
        <f>G36-SMALL((L36,Q36,V36,AA36,AK36,AP36,AF36,AU36),1)</f>
        <v>15</v>
      </c>
      <c r="G36" s="44">
        <f t="shared" si="1"/>
        <v>15</v>
      </c>
      <c r="H36" s="45">
        <f t="shared" si="2"/>
        <v>0</v>
      </c>
      <c r="I36" s="46"/>
      <c r="J36" s="47">
        <f t="shared" si="3"/>
        <v>0</v>
      </c>
      <c r="K36" s="46"/>
      <c r="L36" s="48">
        <f t="shared" si="4"/>
        <v>0</v>
      </c>
      <c r="M36" s="45">
        <f t="shared" si="5"/>
        <v>5</v>
      </c>
      <c r="N36" s="46">
        <v>21</v>
      </c>
      <c r="O36" s="47">
        <f t="shared" si="6"/>
        <v>10</v>
      </c>
      <c r="P36" s="46">
        <v>1</v>
      </c>
      <c r="Q36" s="48">
        <f t="shared" si="7"/>
        <v>15</v>
      </c>
      <c r="R36" s="45">
        <f t="shared" si="8"/>
        <v>0</v>
      </c>
      <c r="S36" s="46"/>
      <c r="T36" s="47">
        <f t="shared" si="9"/>
        <v>0</v>
      </c>
      <c r="U36" s="46"/>
      <c r="V36" s="48">
        <f t="shared" si="10"/>
        <v>0</v>
      </c>
      <c r="W36" s="45">
        <f t="shared" si="11"/>
        <v>0</v>
      </c>
      <c r="X36" s="46"/>
      <c r="Y36" s="47">
        <f t="shared" si="12"/>
        <v>0</v>
      </c>
      <c r="Z36" s="46"/>
      <c r="AA36" s="48">
        <f t="shared" si="13"/>
        <v>0</v>
      </c>
      <c r="AB36" s="45">
        <f t="shared" si="14"/>
        <v>0</v>
      </c>
      <c r="AC36" s="46"/>
      <c r="AD36" s="47">
        <f t="shared" si="15"/>
        <v>0</v>
      </c>
      <c r="AE36" s="46"/>
      <c r="AF36" s="48">
        <f t="shared" si="16"/>
        <v>0</v>
      </c>
      <c r="AG36" s="45">
        <f t="shared" si="17"/>
        <v>0</v>
      </c>
      <c r="AH36" s="46"/>
      <c r="AI36" s="47">
        <f t="shared" si="18"/>
        <v>0</v>
      </c>
      <c r="AJ36" s="46"/>
      <c r="AK36" s="48">
        <f t="shared" si="19"/>
        <v>0</v>
      </c>
      <c r="AL36" s="45">
        <f t="shared" si="20"/>
        <v>0</v>
      </c>
      <c r="AM36" s="46"/>
      <c r="AN36" s="47">
        <f t="shared" si="21"/>
        <v>0</v>
      </c>
      <c r="AO36" s="46"/>
      <c r="AP36" s="48">
        <f t="shared" si="22"/>
        <v>0</v>
      </c>
      <c r="AQ36" s="45">
        <f t="shared" si="23"/>
        <v>0</v>
      </c>
      <c r="AR36" s="46"/>
      <c r="AS36" s="47">
        <f t="shared" si="24"/>
        <v>0</v>
      </c>
      <c r="AT36" s="46"/>
      <c r="AU36" s="48">
        <f t="shared" si="25"/>
        <v>0</v>
      </c>
      <c r="AV36" s="84">
        <f>SUM(J36+O36+T36+Y36+AD36+AI36+AN36+AS36)</f>
        <v>10</v>
      </c>
      <c r="AW36" s="8"/>
    </row>
    <row r="37" spans="1:49" ht="15.75">
      <c r="A37" s="38">
        <f t="shared" si="26"/>
        <v>33</v>
      </c>
      <c r="B37" s="39" t="s">
        <v>263</v>
      </c>
      <c r="C37" s="40"/>
      <c r="D37" s="41">
        <f t="shared" si="0"/>
        <v>1</v>
      </c>
      <c r="E37" s="42"/>
      <c r="F37" s="43">
        <f>G37-SMALL((L37,Q37,V37,AA37,AK37,AP37,AF37,AU37),1)</f>
        <v>15</v>
      </c>
      <c r="G37" s="44">
        <f t="shared" si="1"/>
        <v>15</v>
      </c>
      <c r="H37" s="45">
        <f t="shared" si="2"/>
        <v>0</v>
      </c>
      <c r="I37" s="46"/>
      <c r="J37" s="47">
        <f t="shared" si="3"/>
        <v>0</v>
      </c>
      <c r="K37" s="46"/>
      <c r="L37" s="48">
        <f t="shared" si="4"/>
        <v>0</v>
      </c>
      <c r="M37" s="45">
        <f t="shared" si="5"/>
        <v>0</v>
      </c>
      <c r="N37" s="46"/>
      <c r="O37" s="47">
        <f t="shared" si="6"/>
        <v>0</v>
      </c>
      <c r="P37" s="46"/>
      <c r="Q37" s="48">
        <f t="shared" si="7"/>
        <v>0</v>
      </c>
      <c r="R37" s="45">
        <f t="shared" si="8"/>
        <v>0</v>
      </c>
      <c r="S37" s="46"/>
      <c r="T37" s="47">
        <f t="shared" si="9"/>
        <v>0</v>
      </c>
      <c r="U37" s="46"/>
      <c r="V37" s="48">
        <f t="shared" si="10"/>
        <v>0</v>
      </c>
      <c r="W37" s="45">
        <f t="shared" si="11"/>
        <v>0</v>
      </c>
      <c r="X37" s="46"/>
      <c r="Y37" s="47">
        <f t="shared" si="12"/>
        <v>0</v>
      </c>
      <c r="Z37" s="46"/>
      <c r="AA37" s="48">
        <f t="shared" si="13"/>
        <v>0</v>
      </c>
      <c r="AB37" s="45">
        <f t="shared" si="14"/>
        <v>0</v>
      </c>
      <c r="AC37" s="46"/>
      <c r="AD37" s="47">
        <f t="shared" si="15"/>
        <v>0</v>
      </c>
      <c r="AE37" s="46"/>
      <c r="AF37" s="48">
        <f t="shared" si="16"/>
        <v>0</v>
      </c>
      <c r="AG37" s="45">
        <f t="shared" si="17"/>
        <v>5</v>
      </c>
      <c r="AH37" s="46">
        <v>21</v>
      </c>
      <c r="AI37" s="47">
        <f t="shared" si="18"/>
        <v>10</v>
      </c>
      <c r="AJ37" s="46">
        <v>1</v>
      </c>
      <c r="AK37" s="48">
        <f t="shared" si="19"/>
        <v>15</v>
      </c>
      <c r="AL37" s="45">
        <f t="shared" si="20"/>
        <v>0</v>
      </c>
      <c r="AM37" s="46"/>
      <c r="AN37" s="47">
        <f t="shared" si="21"/>
        <v>0</v>
      </c>
      <c r="AO37" s="46"/>
      <c r="AP37" s="48">
        <f t="shared" si="22"/>
        <v>0</v>
      </c>
      <c r="AQ37" s="45">
        <f t="shared" si="23"/>
        <v>0</v>
      </c>
      <c r="AR37" s="46"/>
      <c r="AS37" s="47">
        <f t="shared" si="24"/>
        <v>0</v>
      </c>
      <c r="AT37" s="46"/>
      <c r="AU37" s="48">
        <f t="shared" si="25"/>
        <v>0</v>
      </c>
      <c r="AV37" s="84">
        <f>SUM(J37+O37+T37+Y37+AD37+AI37+AN37+AS37)</f>
        <v>10</v>
      </c>
      <c r="AW37" s="8"/>
    </row>
    <row r="38" spans="1:49" ht="15.75">
      <c r="A38" s="38">
        <f t="shared" si="26"/>
        <v>34</v>
      </c>
      <c r="B38" s="39" t="s">
        <v>87</v>
      </c>
      <c r="C38" s="40"/>
      <c r="D38" s="41">
        <f t="shared" si="0"/>
        <v>1</v>
      </c>
      <c r="E38" s="42"/>
      <c r="F38" s="43">
        <f>G38-SMALL((L38,Q38,V38,AA38,AK38,AP38,AF38,AU38),1)</f>
        <v>10</v>
      </c>
      <c r="G38" s="44">
        <f t="shared" si="1"/>
        <v>10</v>
      </c>
      <c r="H38" s="45">
        <f t="shared" si="2"/>
        <v>0</v>
      </c>
      <c r="I38" s="46">
        <v>0</v>
      </c>
      <c r="J38" s="47">
        <f t="shared" si="3"/>
        <v>10</v>
      </c>
      <c r="K38" s="46">
        <v>1</v>
      </c>
      <c r="L38" s="48">
        <f t="shared" si="4"/>
        <v>10</v>
      </c>
      <c r="M38" s="45">
        <f t="shared" si="5"/>
        <v>0</v>
      </c>
      <c r="N38" s="46"/>
      <c r="O38" s="47">
        <f t="shared" si="6"/>
        <v>0</v>
      </c>
      <c r="P38" s="46"/>
      <c r="Q38" s="48">
        <f t="shared" si="7"/>
        <v>0</v>
      </c>
      <c r="R38" s="45">
        <f t="shared" si="8"/>
        <v>0</v>
      </c>
      <c r="S38" s="46"/>
      <c r="T38" s="47">
        <f t="shared" si="9"/>
        <v>0</v>
      </c>
      <c r="U38" s="46"/>
      <c r="V38" s="48">
        <f t="shared" si="10"/>
        <v>0</v>
      </c>
      <c r="W38" s="45">
        <f t="shared" si="11"/>
        <v>0</v>
      </c>
      <c r="X38" s="46"/>
      <c r="Y38" s="47">
        <f t="shared" si="12"/>
        <v>0</v>
      </c>
      <c r="Z38" s="46"/>
      <c r="AA38" s="48">
        <f t="shared" si="13"/>
        <v>0</v>
      </c>
      <c r="AB38" s="45">
        <f t="shared" si="14"/>
        <v>0</v>
      </c>
      <c r="AC38" s="46"/>
      <c r="AD38" s="47">
        <f t="shared" si="15"/>
        <v>0</v>
      </c>
      <c r="AE38" s="46"/>
      <c r="AF38" s="48">
        <f t="shared" si="16"/>
        <v>0</v>
      </c>
      <c r="AG38" s="45">
        <f t="shared" si="17"/>
        <v>0</v>
      </c>
      <c r="AH38" s="46"/>
      <c r="AI38" s="47">
        <f t="shared" si="18"/>
        <v>0</v>
      </c>
      <c r="AJ38" s="46"/>
      <c r="AK38" s="48">
        <f t="shared" si="19"/>
        <v>0</v>
      </c>
      <c r="AL38" s="45">
        <f t="shared" si="20"/>
        <v>0</v>
      </c>
      <c r="AM38" s="46"/>
      <c r="AN38" s="47">
        <f t="shared" si="21"/>
        <v>0</v>
      </c>
      <c r="AO38" s="46"/>
      <c r="AP38" s="48">
        <f t="shared" si="22"/>
        <v>0</v>
      </c>
      <c r="AQ38" s="45">
        <f t="shared" si="23"/>
        <v>0</v>
      </c>
      <c r="AR38" s="46"/>
      <c r="AS38" s="47">
        <f t="shared" si="24"/>
        <v>0</v>
      </c>
      <c r="AT38" s="46"/>
      <c r="AU38" s="48">
        <f t="shared" si="25"/>
        <v>0</v>
      </c>
      <c r="AV38" s="84">
        <f>SUM(J38+O38+T38+Y38+AD38+AI38+AN38+AS38)</f>
        <v>10</v>
      </c>
      <c r="AW38" s="8"/>
    </row>
    <row r="39" spans="1:49" ht="15.75">
      <c r="A39" s="38"/>
      <c r="B39" s="39"/>
      <c r="C39" s="40"/>
      <c r="D39" s="41">
        <f t="shared" si="0"/>
        <v>0</v>
      </c>
      <c r="E39" s="42"/>
      <c r="F39" s="43">
        <f>G39-SMALL((L39,Q39,V39,AA39,AK39,AP39,AF39,AU39),1)</f>
        <v>0</v>
      </c>
      <c r="G39" s="44">
        <f t="shared" si="1"/>
        <v>0</v>
      </c>
      <c r="H39" s="45">
        <f t="shared" si="2"/>
        <v>0</v>
      </c>
      <c r="I39" s="46"/>
      <c r="J39" s="47">
        <f t="shared" si="3"/>
        <v>0</v>
      </c>
      <c r="K39" s="46"/>
      <c r="L39" s="48">
        <f t="shared" si="4"/>
        <v>0</v>
      </c>
      <c r="M39" s="45">
        <f t="shared" si="5"/>
        <v>0</v>
      </c>
      <c r="N39" s="46"/>
      <c r="O39" s="47">
        <f t="shared" si="6"/>
        <v>0</v>
      </c>
      <c r="P39" s="46"/>
      <c r="Q39" s="48">
        <f t="shared" si="7"/>
        <v>0</v>
      </c>
      <c r="R39" s="45">
        <f t="shared" si="8"/>
        <v>0</v>
      </c>
      <c r="S39" s="46"/>
      <c r="T39" s="47">
        <f t="shared" si="9"/>
        <v>0</v>
      </c>
      <c r="U39" s="46"/>
      <c r="V39" s="48">
        <f t="shared" si="10"/>
        <v>0</v>
      </c>
      <c r="W39" s="45">
        <f t="shared" si="11"/>
        <v>0</v>
      </c>
      <c r="X39" s="46"/>
      <c r="Y39" s="47">
        <f t="shared" si="12"/>
        <v>0</v>
      </c>
      <c r="Z39" s="46"/>
      <c r="AA39" s="48">
        <f t="shared" si="13"/>
        <v>0</v>
      </c>
      <c r="AB39" s="45">
        <f t="shared" si="14"/>
        <v>0</v>
      </c>
      <c r="AC39" s="46"/>
      <c r="AD39" s="47">
        <f t="shared" si="15"/>
        <v>0</v>
      </c>
      <c r="AE39" s="46"/>
      <c r="AF39" s="48">
        <f t="shared" si="16"/>
        <v>0</v>
      </c>
      <c r="AG39" s="45">
        <f t="shared" si="17"/>
        <v>0</v>
      </c>
      <c r="AH39" s="46"/>
      <c r="AI39" s="47">
        <f t="shared" si="18"/>
        <v>0</v>
      </c>
      <c r="AJ39" s="46"/>
      <c r="AK39" s="48">
        <f t="shared" si="19"/>
        <v>0</v>
      </c>
      <c r="AL39" s="45">
        <f t="shared" si="20"/>
        <v>0</v>
      </c>
      <c r="AM39" s="46"/>
      <c r="AN39" s="47">
        <f t="shared" si="21"/>
        <v>0</v>
      </c>
      <c r="AO39" s="46"/>
      <c r="AP39" s="48">
        <f t="shared" si="22"/>
        <v>0</v>
      </c>
      <c r="AQ39" s="45">
        <f t="shared" si="23"/>
        <v>0</v>
      </c>
      <c r="AR39" s="46"/>
      <c r="AS39" s="47">
        <f t="shared" si="24"/>
        <v>0</v>
      </c>
      <c r="AT39" s="46"/>
      <c r="AU39" s="48">
        <f t="shared" si="25"/>
        <v>0</v>
      </c>
      <c r="AV39" s="37"/>
      <c r="AW39" s="8"/>
    </row>
    <row r="40" spans="1:49" ht="15.75">
      <c r="A40" s="38"/>
      <c r="B40" s="39"/>
      <c r="C40" s="40"/>
      <c r="D40" s="41">
        <f t="shared" si="0"/>
        <v>0</v>
      </c>
      <c r="E40" s="42"/>
      <c r="F40" s="43">
        <f>G40-SMALL((L40,Q40,V40,AA40,AK40,AP40,AF40,AU40),1)</f>
        <v>0</v>
      </c>
      <c r="G40" s="44">
        <f t="shared" si="1"/>
        <v>0</v>
      </c>
      <c r="H40" s="45">
        <f t="shared" si="2"/>
        <v>0</v>
      </c>
      <c r="I40" s="46"/>
      <c r="J40" s="47">
        <f t="shared" si="3"/>
        <v>0</v>
      </c>
      <c r="K40" s="46"/>
      <c r="L40" s="48">
        <f t="shared" si="4"/>
        <v>0</v>
      </c>
      <c r="M40" s="45">
        <f t="shared" si="5"/>
        <v>0</v>
      </c>
      <c r="N40" s="46"/>
      <c r="O40" s="47">
        <f t="shared" si="6"/>
        <v>0</v>
      </c>
      <c r="P40" s="46"/>
      <c r="Q40" s="48">
        <f t="shared" si="7"/>
        <v>0</v>
      </c>
      <c r="R40" s="45">
        <f t="shared" si="8"/>
        <v>0</v>
      </c>
      <c r="S40" s="46"/>
      <c r="T40" s="47">
        <f t="shared" si="9"/>
        <v>0</v>
      </c>
      <c r="U40" s="46"/>
      <c r="V40" s="48">
        <f t="shared" si="10"/>
        <v>0</v>
      </c>
      <c r="W40" s="45">
        <f t="shared" si="11"/>
        <v>0</v>
      </c>
      <c r="X40" s="46"/>
      <c r="Y40" s="47">
        <f t="shared" si="12"/>
        <v>0</v>
      </c>
      <c r="Z40" s="46"/>
      <c r="AA40" s="48">
        <f t="shared" si="13"/>
        <v>0</v>
      </c>
      <c r="AB40" s="45">
        <f t="shared" si="14"/>
        <v>0</v>
      </c>
      <c r="AC40" s="46"/>
      <c r="AD40" s="47">
        <f t="shared" si="15"/>
        <v>0</v>
      </c>
      <c r="AE40" s="46"/>
      <c r="AF40" s="48">
        <f t="shared" si="16"/>
        <v>0</v>
      </c>
      <c r="AG40" s="45">
        <f t="shared" si="17"/>
        <v>0</v>
      </c>
      <c r="AH40" s="46"/>
      <c r="AI40" s="47">
        <f t="shared" si="18"/>
        <v>0</v>
      </c>
      <c r="AJ40" s="46"/>
      <c r="AK40" s="48">
        <f t="shared" si="19"/>
        <v>0</v>
      </c>
      <c r="AL40" s="45">
        <f t="shared" si="20"/>
        <v>0</v>
      </c>
      <c r="AM40" s="46"/>
      <c r="AN40" s="47">
        <f t="shared" si="21"/>
        <v>0</v>
      </c>
      <c r="AO40" s="46"/>
      <c r="AP40" s="48">
        <f t="shared" si="22"/>
        <v>0</v>
      </c>
      <c r="AQ40" s="45">
        <f t="shared" si="23"/>
        <v>0</v>
      </c>
      <c r="AR40" s="46"/>
      <c r="AS40" s="47">
        <f t="shared" si="24"/>
        <v>0</v>
      </c>
      <c r="AT40" s="46"/>
      <c r="AU40" s="48">
        <f t="shared" si="25"/>
        <v>0</v>
      </c>
      <c r="AV40" s="37"/>
      <c r="AW40" s="8"/>
    </row>
    <row r="41" spans="1:49" ht="15.75">
      <c r="A41" s="38"/>
      <c r="B41" s="39"/>
      <c r="C41" s="40"/>
      <c r="D41" s="41">
        <f t="shared" si="0"/>
        <v>0</v>
      </c>
      <c r="E41" s="42"/>
      <c r="F41" s="43">
        <f>G41-SMALL((L41,Q41,V41,AA41,AK41,AP41,AF41,AU41),1)</f>
        <v>0</v>
      </c>
      <c r="G41" s="44">
        <f t="shared" si="1"/>
        <v>0</v>
      </c>
      <c r="H41" s="45">
        <f t="shared" si="2"/>
        <v>0</v>
      </c>
      <c r="I41" s="46"/>
      <c r="J41" s="47">
        <f t="shared" si="3"/>
        <v>0</v>
      </c>
      <c r="K41" s="46"/>
      <c r="L41" s="48">
        <f t="shared" si="4"/>
        <v>0</v>
      </c>
      <c r="M41" s="45">
        <f t="shared" si="5"/>
        <v>0</v>
      </c>
      <c r="N41" s="46"/>
      <c r="O41" s="47">
        <f t="shared" si="6"/>
        <v>0</v>
      </c>
      <c r="P41" s="46"/>
      <c r="Q41" s="48">
        <f t="shared" si="7"/>
        <v>0</v>
      </c>
      <c r="R41" s="45">
        <f t="shared" si="8"/>
        <v>0</v>
      </c>
      <c r="S41" s="46"/>
      <c r="T41" s="47">
        <f t="shared" si="9"/>
        <v>0</v>
      </c>
      <c r="U41" s="46"/>
      <c r="V41" s="48">
        <f t="shared" si="10"/>
        <v>0</v>
      </c>
      <c r="W41" s="45">
        <f t="shared" si="11"/>
        <v>0</v>
      </c>
      <c r="X41" s="46"/>
      <c r="Y41" s="47">
        <f t="shared" si="12"/>
        <v>0</v>
      </c>
      <c r="Z41" s="46"/>
      <c r="AA41" s="48">
        <f t="shared" si="13"/>
        <v>0</v>
      </c>
      <c r="AB41" s="45">
        <f t="shared" si="14"/>
        <v>0</v>
      </c>
      <c r="AC41" s="46"/>
      <c r="AD41" s="47">
        <f t="shared" si="15"/>
        <v>0</v>
      </c>
      <c r="AE41" s="46"/>
      <c r="AF41" s="48">
        <f t="shared" si="16"/>
        <v>0</v>
      </c>
      <c r="AG41" s="45">
        <f t="shared" si="17"/>
        <v>0</v>
      </c>
      <c r="AH41" s="46"/>
      <c r="AI41" s="47">
        <f t="shared" si="18"/>
        <v>0</v>
      </c>
      <c r="AJ41" s="46"/>
      <c r="AK41" s="48">
        <f t="shared" si="19"/>
        <v>0</v>
      </c>
      <c r="AL41" s="45">
        <f t="shared" si="20"/>
        <v>0</v>
      </c>
      <c r="AM41" s="46"/>
      <c r="AN41" s="47">
        <f t="shared" si="21"/>
        <v>0</v>
      </c>
      <c r="AO41" s="46"/>
      <c r="AP41" s="48">
        <f t="shared" si="22"/>
        <v>0</v>
      </c>
      <c r="AQ41" s="45">
        <f t="shared" si="23"/>
        <v>0</v>
      </c>
      <c r="AR41" s="46"/>
      <c r="AS41" s="47">
        <f t="shared" si="24"/>
        <v>0</v>
      </c>
      <c r="AT41" s="46"/>
      <c r="AU41" s="48">
        <f t="shared" si="25"/>
        <v>0</v>
      </c>
      <c r="AV41" s="37"/>
      <c r="AW41" s="8"/>
    </row>
    <row r="42" spans="1:49" ht="15.75">
      <c r="A42" s="38"/>
      <c r="B42" s="39"/>
      <c r="C42" s="40"/>
      <c r="D42" s="41">
        <f t="shared" si="0"/>
        <v>0</v>
      </c>
      <c r="E42" s="42"/>
      <c r="F42" s="43">
        <f>G42-SMALL((L42,Q42,V42,AA42,AK42,AP42,AF42,AU42),1)</f>
        <v>0</v>
      </c>
      <c r="G42" s="44">
        <f t="shared" si="1"/>
        <v>0</v>
      </c>
      <c r="H42" s="45">
        <f t="shared" si="2"/>
        <v>0</v>
      </c>
      <c r="I42" s="46"/>
      <c r="J42" s="47">
        <f t="shared" si="3"/>
        <v>0</v>
      </c>
      <c r="K42" s="46"/>
      <c r="L42" s="48">
        <f t="shared" si="4"/>
        <v>0</v>
      </c>
      <c r="M42" s="45">
        <f t="shared" si="5"/>
        <v>0</v>
      </c>
      <c r="N42" s="46"/>
      <c r="O42" s="47">
        <f t="shared" si="6"/>
        <v>0</v>
      </c>
      <c r="P42" s="46"/>
      <c r="Q42" s="48">
        <f t="shared" si="7"/>
        <v>0</v>
      </c>
      <c r="R42" s="45">
        <f t="shared" si="8"/>
        <v>0</v>
      </c>
      <c r="S42" s="46"/>
      <c r="T42" s="47">
        <f t="shared" si="9"/>
        <v>0</v>
      </c>
      <c r="U42" s="46"/>
      <c r="V42" s="48">
        <f t="shared" si="10"/>
        <v>0</v>
      </c>
      <c r="W42" s="45">
        <f t="shared" si="11"/>
        <v>0</v>
      </c>
      <c r="X42" s="46"/>
      <c r="Y42" s="47">
        <f t="shared" si="12"/>
        <v>0</v>
      </c>
      <c r="Z42" s="46"/>
      <c r="AA42" s="48">
        <f t="shared" si="13"/>
        <v>0</v>
      </c>
      <c r="AB42" s="45">
        <f t="shared" si="14"/>
        <v>0</v>
      </c>
      <c r="AC42" s="46"/>
      <c r="AD42" s="47">
        <f t="shared" si="15"/>
        <v>0</v>
      </c>
      <c r="AE42" s="46"/>
      <c r="AF42" s="48">
        <f t="shared" si="16"/>
        <v>0</v>
      </c>
      <c r="AG42" s="45">
        <f t="shared" si="17"/>
        <v>0</v>
      </c>
      <c r="AH42" s="46"/>
      <c r="AI42" s="47">
        <f t="shared" si="18"/>
        <v>0</v>
      </c>
      <c r="AJ42" s="46"/>
      <c r="AK42" s="48">
        <f t="shared" si="19"/>
        <v>0</v>
      </c>
      <c r="AL42" s="45">
        <f t="shared" si="20"/>
        <v>0</v>
      </c>
      <c r="AM42" s="46"/>
      <c r="AN42" s="47">
        <f t="shared" si="21"/>
        <v>0</v>
      </c>
      <c r="AO42" s="46"/>
      <c r="AP42" s="48">
        <f t="shared" si="22"/>
        <v>0</v>
      </c>
      <c r="AQ42" s="45">
        <f t="shared" si="23"/>
        <v>0</v>
      </c>
      <c r="AR42" s="46"/>
      <c r="AS42" s="47">
        <f t="shared" si="24"/>
        <v>0</v>
      </c>
      <c r="AT42" s="46"/>
      <c r="AU42" s="48">
        <f t="shared" si="25"/>
        <v>0</v>
      </c>
      <c r="AV42" s="37"/>
      <c r="AW42" s="8"/>
    </row>
    <row r="43" spans="1:49" ht="15.75">
      <c r="A43" s="38"/>
      <c r="B43" s="39"/>
      <c r="C43" s="40"/>
      <c r="D43" s="41">
        <f t="shared" si="0"/>
        <v>0</v>
      </c>
      <c r="E43" s="42"/>
      <c r="F43" s="43">
        <f>G43-SMALL((L43,Q43,V43,AA43,AK43,AP43,AF43,AU43),1)</f>
        <v>0</v>
      </c>
      <c r="G43" s="44">
        <f t="shared" si="1"/>
        <v>0</v>
      </c>
      <c r="H43" s="45">
        <f t="shared" si="2"/>
        <v>0</v>
      </c>
      <c r="I43" s="46"/>
      <c r="J43" s="47">
        <f t="shared" si="3"/>
        <v>0</v>
      </c>
      <c r="K43" s="46"/>
      <c r="L43" s="48">
        <f t="shared" si="4"/>
        <v>0</v>
      </c>
      <c r="M43" s="45">
        <f t="shared" si="5"/>
        <v>0</v>
      </c>
      <c r="N43" s="46"/>
      <c r="O43" s="47">
        <f t="shared" si="6"/>
        <v>0</v>
      </c>
      <c r="P43" s="46"/>
      <c r="Q43" s="48">
        <f t="shared" si="7"/>
        <v>0</v>
      </c>
      <c r="R43" s="45">
        <f t="shared" si="8"/>
        <v>0</v>
      </c>
      <c r="S43" s="46"/>
      <c r="T43" s="47">
        <f t="shared" si="9"/>
        <v>0</v>
      </c>
      <c r="U43" s="46"/>
      <c r="V43" s="48">
        <f t="shared" si="10"/>
        <v>0</v>
      </c>
      <c r="W43" s="45">
        <f t="shared" si="11"/>
        <v>0</v>
      </c>
      <c r="X43" s="46"/>
      <c r="Y43" s="47">
        <f t="shared" si="12"/>
        <v>0</v>
      </c>
      <c r="Z43" s="46"/>
      <c r="AA43" s="48">
        <f t="shared" si="13"/>
        <v>0</v>
      </c>
      <c r="AB43" s="45">
        <f t="shared" si="14"/>
        <v>0</v>
      </c>
      <c r="AC43" s="46"/>
      <c r="AD43" s="47">
        <f t="shared" si="15"/>
        <v>0</v>
      </c>
      <c r="AE43" s="46"/>
      <c r="AF43" s="48">
        <f t="shared" si="16"/>
        <v>0</v>
      </c>
      <c r="AG43" s="45">
        <f t="shared" si="17"/>
        <v>0</v>
      </c>
      <c r="AH43" s="46"/>
      <c r="AI43" s="47">
        <f t="shared" si="18"/>
        <v>0</v>
      </c>
      <c r="AJ43" s="46"/>
      <c r="AK43" s="48">
        <f t="shared" si="19"/>
        <v>0</v>
      </c>
      <c r="AL43" s="45">
        <f t="shared" si="20"/>
        <v>0</v>
      </c>
      <c r="AM43" s="46"/>
      <c r="AN43" s="47">
        <f t="shared" si="21"/>
        <v>0</v>
      </c>
      <c r="AO43" s="46"/>
      <c r="AP43" s="48">
        <f t="shared" si="22"/>
        <v>0</v>
      </c>
      <c r="AQ43" s="45">
        <f t="shared" si="23"/>
        <v>0</v>
      </c>
      <c r="AR43" s="46"/>
      <c r="AS43" s="47">
        <f t="shared" si="24"/>
        <v>0</v>
      </c>
      <c r="AT43" s="46"/>
      <c r="AU43" s="48">
        <f t="shared" si="25"/>
        <v>0</v>
      </c>
      <c r="AV43" s="37"/>
      <c r="AW43" s="8"/>
    </row>
    <row r="44" spans="1:49" ht="15.75">
      <c r="A44" s="38"/>
      <c r="B44" s="39"/>
      <c r="C44" s="40"/>
      <c r="D44" s="41">
        <f t="shared" si="0"/>
        <v>0</v>
      </c>
      <c r="E44" s="42"/>
      <c r="F44" s="43">
        <f>G44-SMALL((L44,Q44,V44,AA44,AK44,AP44,AF44,AU44),1)</f>
        <v>0</v>
      </c>
      <c r="G44" s="44">
        <f t="shared" si="1"/>
        <v>0</v>
      </c>
      <c r="H44" s="45">
        <f t="shared" si="2"/>
        <v>0</v>
      </c>
      <c r="I44" s="46"/>
      <c r="J44" s="47">
        <f t="shared" si="3"/>
        <v>0</v>
      </c>
      <c r="K44" s="46"/>
      <c r="L44" s="48">
        <f t="shared" si="4"/>
        <v>0</v>
      </c>
      <c r="M44" s="45">
        <f t="shared" si="5"/>
        <v>0</v>
      </c>
      <c r="N44" s="46"/>
      <c r="O44" s="47">
        <f t="shared" si="6"/>
        <v>0</v>
      </c>
      <c r="P44" s="46"/>
      <c r="Q44" s="48">
        <f t="shared" si="7"/>
        <v>0</v>
      </c>
      <c r="R44" s="45">
        <f t="shared" si="8"/>
        <v>0</v>
      </c>
      <c r="S44" s="46"/>
      <c r="T44" s="47">
        <f t="shared" si="9"/>
        <v>0</v>
      </c>
      <c r="U44" s="46"/>
      <c r="V44" s="48">
        <f t="shared" si="10"/>
        <v>0</v>
      </c>
      <c r="W44" s="45">
        <f t="shared" si="11"/>
        <v>0</v>
      </c>
      <c r="X44" s="46"/>
      <c r="Y44" s="47">
        <f t="shared" si="12"/>
        <v>0</v>
      </c>
      <c r="Z44" s="46"/>
      <c r="AA44" s="48">
        <f t="shared" si="13"/>
        <v>0</v>
      </c>
      <c r="AB44" s="45">
        <f t="shared" si="14"/>
        <v>0</v>
      </c>
      <c r="AC44" s="46"/>
      <c r="AD44" s="47">
        <f t="shared" si="15"/>
        <v>0</v>
      </c>
      <c r="AE44" s="46"/>
      <c r="AF44" s="48">
        <f t="shared" si="16"/>
        <v>0</v>
      </c>
      <c r="AG44" s="45">
        <f t="shared" si="17"/>
        <v>0</v>
      </c>
      <c r="AH44" s="46"/>
      <c r="AI44" s="47">
        <f t="shared" si="18"/>
        <v>0</v>
      </c>
      <c r="AJ44" s="46"/>
      <c r="AK44" s="48">
        <f t="shared" si="19"/>
        <v>0</v>
      </c>
      <c r="AL44" s="45">
        <f t="shared" si="20"/>
        <v>0</v>
      </c>
      <c r="AM44" s="46"/>
      <c r="AN44" s="47">
        <f t="shared" si="21"/>
        <v>0</v>
      </c>
      <c r="AO44" s="46"/>
      <c r="AP44" s="48">
        <f t="shared" si="22"/>
        <v>0</v>
      </c>
      <c r="AQ44" s="45">
        <f t="shared" si="23"/>
        <v>0</v>
      </c>
      <c r="AR44" s="46"/>
      <c r="AS44" s="47">
        <f t="shared" si="24"/>
        <v>0</v>
      </c>
      <c r="AT44" s="46"/>
      <c r="AU44" s="48">
        <f t="shared" si="25"/>
        <v>0</v>
      </c>
      <c r="AV44" s="37"/>
      <c r="AW44" s="8"/>
    </row>
    <row r="45" spans="1:49" ht="15">
      <c r="A45" s="49"/>
      <c r="B45" s="49"/>
      <c r="C45" s="49"/>
      <c r="D45" s="49"/>
      <c r="E45" s="49"/>
      <c r="F45" s="49"/>
      <c r="G45" s="49"/>
      <c r="H45" s="50"/>
      <c r="I45" s="49"/>
      <c r="J45" s="49"/>
      <c r="K45" s="49"/>
      <c r="L45" s="49"/>
      <c r="M45" s="51"/>
      <c r="N45" s="49"/>
      <c r="O45" s="49"/>
      <c r="P45" s="49"/>
      <c r="Q45" s="51"/>
      <c r="R45" s="49"/>
      <c r="S45" s="51"/>
      <c r="T45" s="49"/>
      <c r="U45" s="49"/>
      <c r="V45" s="49"/>
      <c r="W45" s="51"/>
      <c r="X45" s="49"/>
      <c r="Y45" s="49"/>
      <c r="Z45" s="49"/>
      <c r="AA45" s="51"/>
      <c r="AB45" s="49"/>
      <c r="AC45" s="51"/>
      <c r="AD45" s="49"/>
      <c r="AE45" s="49"/>
      <c r="AF45" s="49"/>
      <c r="AG45" s="49"/>
      <c r="AH45" s="51"/>
      <c r="AI45" s="49"/>
      <c r="AJ45" s="49"/>
      <c r="AK45" s="49"/>
      <c r="AL45" s="49"/>
      <c r="AM45" s="51"/>
      <c r="AN45" s="49"/>
      <c r="AO45" s="49"/>
      <c r="AP45" s="49"/>
      <c r="AQ45" s="49"/>
      <c r="AR45" s="51"/>
      <c r="AS45" s="49"/>
      <c r="AT45" s="49"/>
      <c r="AU45" s="49"/>
      <c r="AV45" s="8"/>
      <c r="AW45" s="8"/>
    </row>
    <row r="46" spans="1:49" ht="15">
      <c r="A46" s="8"/>
      <c r="B46" s="8"/>
      <c r="C46" s="8"/>
      <c r="D46" s="8"/>
      <c r="E46" s="8"/>
      <c r="F46" s="8"/>
      <c r="G46" s="8"/>
      <c r="H46" s="52"/>
      <c r="I46" s="8"/>
      <c r="J46" s="8">
        <f>COUNT(K5:K44)</f>
        <v>22</v>
      </c>
      <c r="K46" s="8"/>
      <c r="L46" s="8"/>
      <c r="M46" s="53"/>
      <c r="N46" s="8"/>
      <c r="O46" s="8">
        <f>COUNT(P5:P44)</f>
        <v>23</v>
      </c>
      <c r="P46" s="8"/>
      <c r="Q46" s="53"/>
      <c r="R46" s="8"/>
      <c r="S46" s="53"/>
      <c r="T46" s="8">
        <f>COUNT(U5:U44)</f>
        <v>7</v>
      </c>
      <c r="U46" s="8"/>
      <c r="V46" s="8"/>
      <c r="W46" s="53"/>
      <c r="X46" s="8"/>
      <c r="Y46" s="8">
        <f>COUNT(Z5:Z44)</f>
        <v>10</v>
      </c>
      <c r="Z46" s="8"/>
      <c r="AA46" s="53"/>
      <c r="AB46" s="8"/>
      <c r="AC46" s="53"/>
      <c r="AD46" s="8">
        <f>COUNT(AE5:AE44)</f>
        <v>9</v>
      </c>
      <c r="AE46" s="8"/>
      <c r="AF46" s="8"/>
      <c r="AG46" s="8"/>
      <c r="AH46" s="53"/>
      <c r="AI46" s="8">
        <f>COUNT(AJ5:AJ44)</f>
        <v>19</v>
      </c>
      <c r="AJ46" s="8"/>
      <c r="AK46" s="8"/>
      <c r="AL46" s="8"/>
      <c r="AM46" s="53"/>
      <c r="AN46" s="8">
        <f>COUNT(AO5:AO44)</f>
        <v>17</v>
      </c>
      <c r="AO46" s="8"/>
      <c r="AP46" s="8"/>
      <c r="AQ46" s="8"/>
      <c r="AR46" s="53"/>
      <c r="AS46" s="8">
        <f>COUNT(AT5:AT44)</f>
        <v>6</v>
      </c>
      <c r="AT46" s="8"/>
      <c r="AU46" s="8"/>
      <c r="AV46" s="8"/>
      <c r="AW46" s="8">
        <f>SUM(J46:AU46)</f>
        <v>113</v>
      </c>
    </row>
    <row r="47" spans="1:49" ht="15">
      <c r="A47" s="8"/>
      <c r="B47" s="8"/>
      <c r="C47" s="8"/>
      <c r="D47" s="8"/>
      <c r="E47" s="8"/>
      <c r="F47" s="8"/>
      <c r="G47" s="8"/>
      <c r="H47" s="52"/>
      <c r="I47" s="8"/>
      <c r="J47" s="8"/>
      <c r="K47" s="8"/>
      <c r="L47" s="8"/>
      <c r="M47" s="53"/>
      <c r="N47" s="8"/>
      <c r="O47" s="8"/>
      <c r="P47" s="8"/>
      <c r="Q47" s="53"/>
      <c r="R47" s="8"/>
      <c r="S47" s="53"/>
      <c r="T47" s="8"/>
      <c r="U47" s="8"/>
      <c r="V47" s="8"/>
      <c r="W47" s="53"/>
      <c r="X47" s="8"/>
      <c r="Y47" s="8"/>
      <c r="Z47" s="8"/>
      <c r="AA47" s="53"/>
      <c r="AB47" s="8"/>
      <c r="AC47" s="53"/>
      <c r="AD47" s="8"/>
      <c r="AE47" s="8"/>
      <c r="AF47" s="8"/>
      <c r="AG47" s="8"/>
      <c r="AH47" s="53"/>
      <c r="AI47" s="8"/>
      <c r="AJ47" s="8"/>
      <c r="AK47" s="8"/>
      <c r="AL47" s="8"/>
      <c r="AM47" s="53"/>
      <c r="AN47" s="8"/>
      <c r="AO47" s="8"/>
      <c r="AP47" s="8"/>
      <c r="AQ47" s="8"/>
      <c r="AR47" s="53"/>
      <c r="AS47" s="8"/>
      <c r="AT47" s="8"/>
      <c r="AU47" s="8"/>
      <c r="AV47" s="8"/>
      <c r="AW47" s="8"/>
    </row>
    <row r="48" spans="1:49" ht="15">
      <c r="A48" s="8"/>
      <c r="B48" s="8"/>
      <c r="C48" s="8"/>
      <c r="D48" s="8"/>
      <c r="E48" s="8"/>
      <c r="F48" s="8"/>
      <c r="G48" s="8"/>
      <c r="H48" s="52"/>
      <c r="I48" s="8"/>
      <c r="J48" s="8"/>
      <c r="K48" s="8"/>
      <c r="L48" s="8"/>
      <c r="M48" s="53"/>
      <c r="N48" s="8"/>
      <c r="O48" s="8"/>
      <c r="P48" s="8"/>
      <c r="Q48" s="53"/>
      <c r="R48" s="8"/>
      <c r="S48" s="53"/>
      <c r="T48" s="8"/>
      <c r="U48" s="8"/>
      <c r="V48" s="8"/>
      <c r="W48" s="53"/>
      <c r="X48" s="8"/>
      <c r="Y48" s="8"/>
      <c r="Z48" s="8"/>
      <c r="AA48" s="53"/>
      <c r="AB48" s="8"/>
      <c r="AC48" s="53"/>
      <c r="AD48" s="8"/>
      <c r="AE48" s="8"/>
      <c r="AF48" s="8"/>
      <c r="AG48" s="8"/>
      <c r="AH48" s="53"/>
      <c r="AI48" s="8"/>
      <c r="AJ48" s="8"/>
      <c r="AK48" s="8"/>
      <c r="AL48" s="8"/>
      <c r="AM48" s="53"/>
      <c r="AN48" s="8"/>
      <c r="AO48" s="8"/>
      <c r="AP48" s="8"/>
      <c r="AQ48" s="8"/>
      <c r="AR48" s="53"/>
      <c r="AS48" s="8"/>
      <c r="AT48" s="8"/>
      <c r="AU48" s="8"/>
      <c r="AV48" s="8"/>
      <c r="AW48" s="8"/>
    </row>
    <row r="49" spans="1:49" ht="15" customHeight="1">
      <c r="A49" s="8"/>
      <c r="B49" s="8"/>
      <c r="C49" s="8"/>
      <c r="D49" s="8"/>
      <c r="E49" s="8"/>
      <c r="F49" s="8"/>
      <c r="G49" s="8"/>
      <c r="H49" s="52"/>
      <c r="I49" s="8"/>
      <c r="J49" s="8"/>
      <c r="K49" s="8"/>
      <c r="L49" s="8"/>
      <c r="M49" s="53"/>
      <c r="N49" s="8"/>
      <c r="O49" s="8"/>
      <c r="P49" s="8"/>
      <c r="Q49" s="53"/>
      <c r="R49" s="8"/>
      <c r="S49" s="53"/>
      <c r="T49" s="8"/>
      <c r="U49" s="8"/>
      <c r="V49" s="8"/>
      <c r="W49" s="53"/>
      <c r="X49" s="8"/>
      <c r="Y49" s="8"/>
      <c r="Z49" s="8"/>
      <c r="AA49" s="53"/>
      <c r="AB49" s="8"/>
      <c r="AC49" s="53"/>
      <c r="AD49" s="8"/>
      <c r="AE49" s="8"/>
      <c r="AF49" s="8"/>
      <c r="AG49" s="8"/>
      <c r="AH49" s="53"/>
      <c r="AI49" s="8"/>
      <c r="AJ49" s="8"/>
      <c r="AK49" s="8"/>
      <c r="AL49" s="8"/>
      <c r="AM49" s="53"/>
      <c r="AN49" s="8"/>
      <c r="AO49" s="8"/>
      <c r="AP49" s="8"/>
      <c r="AQ49" s="8"/>
      <c r="AR49" s="53"/>
      <c r="AS49" s="8"/>
      <c r="AT49" s="8"/>
      <c r="AU49" s="8"/>
      <c r="AV49" s="8"/>
      <c r="AW49" s="8"/>
    </row>
    <row r="50" spans="1:49" ht="15" customHeight="1" hidden="1">
      <c r="A50" s="8"/>
      <c r="B50" s="8"/>
      <c r="C50" s="8"/>
      <c r="D50" s="8"/>
      <c r="E50" s="8"/>
      <c r="F50" s="8"/>
      <c r="G50" s="8"/>
      <c r="H50" s="52"/>
      <c r="I50" s="8"/>
      <c r="J50" s="8"/>
      <c r="K50" s="8"/>
      <c r="L50" s="8"/>
      <c r="M50" s="53"/>
      <c r="N50" s="8"/>
      <c r="O50" s="8"/>
      <c r="P50" s="8"/>
      <c r="Q50" s="53"/>
      <c r="R50" s="8"/>
      <c r="S50" s="53"/>
      <c r="T50" s="8"/>
      <c r="U50" s="8"/>
      <c r="V50" s="8"/>
      <c r="W50" s="53"/>
      <c r="X50" s="8"/>
      <c r="Y50" s="8"/>
      <c r="Z50" s="8"/>
      <c r="AA50" s="53"/>
      <c r="AB50" s="8"/>
      <c r="AC50" s="53"/>
      <c r="AD50" s="8"/>
      <c r="AE50" s="8"/>
      <c r="AF50" s="8"/>
      <c r="AG50" s="8"/>
      <c r="AH50" s="53"/>
      <c r="AI50" s="8"/>
      <c r="AJ50" s="8"/>
      <c r="AK50" s="8"/>
      <c r="AL50" s="8"/>
      <c r="AM50" s="53"/>
      <c r="AN50" s="8"/>
      <c r="AO50" s="8"/>
      <c r="AP50" s="8"/>
      <c r="AQ50" s="8"/>
      <c r="AR50" s="53"/>
      <c r="AS50" s="8"/>
      <c r="AT50" s="8"/>
      <c r="AU50" s="8"/>
      <c r="AV50" s="8"/>
      <c r="AW50" s="8"/>
    </row>
    <row r="51" spans="1:49" ht="15" customHeight="1" hidden="1">
      <c r="A51" s="8"/>
      <c r="B51" s="8"/>
      <c r="C51" s="8"/>
      <c r="D51" s="8"/>
      <c r="E51" s="8"/>
      <c r="F51" s="8"/>
      <c r="G51" s="8"/>
      <c r="H51" s="52"/>
      <c r="I51" s="8"/>
      <c r="J51" s="8"/>
      <c r="K51" s="8"/>
      <c r="L51" s="8"/>
      <c r="M51" s="53"/>
      <c r="N51" s="8"/>
      <c r="O51" s="8"/>
      <c r="P51" s="8"/>
      <c r="Q51" s="53"/>
      <c r="R51" s="8"/>
      <c r="S51" s="53"/>
      <c r="T51" s="8"/>
      <c r="U51" s="8"/>
      <c r="V51" s="8"/>
      <c r="W51" s="53"/>
      <c r="X51" s="8"/>
      <c r="Y51" s="8"/>
      <c r="Z51" s="8"/>
      <c r="AA51" s="53"/>
      <c r="AB51" s="8"/>
      <c r="AC51" s="53"/>
      <c r="AD51" s="8"/>
      <c r="AE51" s="8"/>
      <c r="AF51" s="8"/>
      <c r="AG51" s="8"/>
      <c r="AH51" s="53"/>
      <c r="AI51" s="8"/>
      <c r="AJ51" s="8"/>
      <c r="AK51" s="8"/>
      <c r="AL51" s="8"/>
      <c r="AM51" s="53"/>
      <c r="AN51" s="8"/>
      <c r="AO51" s="8"/>
      <c r="AP51" s="8"/>
      <c r="AQ51" s="8"/>
      <c r="AR51" s="53"/>
      <c r="AS51" s="8"/>
      <c r="AT51" s="8"/>
      <c r="AU51" s="8"/>
      <c r="AV51" s="8"/>
      <c r="AW51" s="8"/>
    </row>
    <row r="52" spans="1:49" ht="15" customHeight="1" hidden="1">
      <c r="A52" s="8"/>
      <c r="B52" s="8"/>
      <c r="C52" s="8"/>
      <c r="D52" s="8"/>
      <c r="E52" s="8"/>
      <c r="F52" s="8"/>
      <c r="G52" s="8"/>
      <c r="H52" s="52"/>
      <c r="I52" s="8"/>
      <c r="J52" s="8"/>
      <c r="K52" s="8"/>
      <c r="L52" s="8"/>
      <c r="M52" s="53"/>
      <c r="N52" s="8"/>
      <c r="O52" s="8"/>
      <c r="P52" s="8"/>
      <c r="Q52" s="53"/>
      <c r="R52" s="8"/>
      <c r="S52" s="53"/>
      <c r="T52" s="8"/>
      <c r="U52" s="8"/>
      <c r="V52" s="8"/>
      <c r="W52" s="53"/>
      <c r="X52" s="8"/>
      <c r="Y52" s="8"/>
      <c r="Z52" s="8"/>
      <c r="AA52" s="53"/>
      <c r="AB52" s="8"/>
      <c r="AC52" s="53"/>
      <c r="AD52" s="8"/>
      <c r="AE52" s="8"/>
      <c r="AF52" s="8"/>
      <c r="AG52" s="8"/>
      <c r="AH52" s="53"/>
      <c r="AI52" s="8"/>
      <c r="AJ52" s="8"/>
      <c r="AK52" s="8"/>
      <c r="AL52" s="8"/>
      <c r="AM52" s="53"/>
      <c r="AN52" s="8"/>
      <c r="AO52" s="8"/>
      <c r="AP52" s="8"/>
      <c r="AQ52" s="8"/>
      <c r="AR52" s="53"/>
      <c r="AS52" s="8"/>
      <c r="AT52" s="8"/>
      <c r="AU52" s="8"/>
      <c r="AV52" s="8"/>
      <c r="AW52" s="8"/>
    </row>
    <row r="53" spans="1:49" ht="15" customHeight="1" hidden="1">
      <c r="A53" s="8"/>
      <c r="B53" s="8"/>
      <c r="C53" s="8"/>
      <c r="D53" s="8"/>
      <c r="E53" s="8"/>
      <c r="F53" s="8"/>
      <c r="G53" s="8"/>
      <c r="H53" s="52"/>
      <c r="I53" s="8"/>
      <c r="J53" s="8"/>
      <c r="K53" s="8"/>
      <c r="L53" s="8"/>
      <c r="M53" s="53"/>
      <c r="N53" s="8"/>
      <c r="O53" s="8"/>
      <c r="P53" s="8"/>
      <c r="Q53" s="53"/>
      <c r="R53" s="8"/>
      <c r="S53" s="53"/>
      <c r="T53" s="8"/>
      <c r="U53" s="8"/>
      <c r="V53" s="8"/>
      <c r="W53" s="53"/>
      <c r="X53" s="8"/>
      <c r="Y53" s="8"/>
      <c r="Z53" s="8"/>
      <c r="AA53" s="53"/>
      <c r="AB53" s="8"/>
      <c r="AC53" s="53"/>
      <c r="AD53" s="8"/>
      <c r="AE53" s="8"/>
      <c r="AF53" s="8"/>
      <c r="AG53" s="8"/>
      <c r="AH53" s="53"/>
      <c r="AI53" s="8"/>
      <c r="AJ53" s="8"/>
      <c r="AK53" s="8"/>
      <c r="AL53" s="8"/>
      <c r="AM53" s="53"/>
      <c r="AN53" s="8"/>
      <c r="AO53" s="8"/>
      <c r="AP53" s="8"/>
      <c r="AQ53" s="8"/>
      <c r="AR53" s="53"/>
      <c r="AS53" s="8"/>
      <c r="AT53" s="8"/>
      <c r="AU53" s="8"/>
      <c r="AV53" s="8"/>
      <c r="AW53" s="8"/>
    </row>
    <row r="54" spans="1:49" ht="15.75" customHeight="1" hidden="1">
      <c r="A54" s="8"/>
      <c r="B54" s="28" t="s">
        <v>34</v>
      </c>
      <c r="C54" s="28" t="s">
        <v>35</v>
      </c>
      <c r="D54" s="28"/>
      <c r="E54" s="28"/>
      <c r="F54" s="28"/>
      <c r="G54" s="8"/>
      <c r="H54" s="8"/>
      <c r="I54" s="28"/>
      <c r="J54" s="52"/>
      <c r="K54" s="8"/>
      <c r="L54" s="28"/>
      <c r="M54" s="8"/>
      <c r="N54" s="8"/>
      <c r="O54" s="8"/>
      <c r="P54" s="8"/>
      <c r="Q54" s="53"/>
      <c r="R54" s="8"/>
      <c r="S54" s="53"/>
      <c r="T54" s="28" t="s">
        <v>36</v>
      </c>
      <c r="U54" s="8"/>
      <c r="V54" s="53"/>
      <c r="W54" s="53"/>
      <c r="X54" s="8"/>
      <c r="Y54" s="8"/>
      <c r="Z54" s="8"/>
      <c r="AA54" s="53"/>
      <c r="AB54" s="8"/>
      <c r="AC54" s="53"/>
      <c r="AD54" s="8"/>
      <c r="AE54" s="8"/>
      <c r="AF54" s="8"/>
      <c r="AG54" s="8"/>
      <c r="AH54" s="53"/>
      <c r="AI54" s="8"/>
      <c r="AJ54" s="8"/>
      <c r="AK54" s="8"/>
      <c r="AL54" s="8"/>
      <c r="AM54" s="53"/>
      <c r="AN54" s="8"/>
      <c r="AO54" s="8"/>
      <c r="AP54" s="8"/>
      <c r="AQ54" s="8"/>
      <c r="AR54" s="53"/>
      <c r="AS54" s="8"/>
      <c r="AT54" s="8"/>
      <c r="AU54" s="8"/>
      <c r="AV54" s="8"/>
      <c r="AW54" s="8"/>
    </row>
    <row r="55" spans="1:49" ht="15" customHeight="1" hidden="1">
      <c r="A55" s="8"/>
      <c r="B55" s="8"/>
      <c r="C55" s="54" t="s">
        <v>6</v>
      </c>
      <c r="D55" s="54"/>
      <c r="E55" s="54"/>
      <c r="F55" s="54"/>
      <c r="G55" s="54" t="s">
        <v>37</v>
      </c>
      <c r="H55" s="8" t="s">
        <v>38</v>
      </c>
      <c r="I55" s="8" t="s">
        <v>38</v>
      </c>
      <c r="J55" s="52"/>
      <c r="K55" s="8"/>
      <c r="L55" s="8"/>
      <c r="M55" s="8"/>
      <c r="N55" s="8"/>
      <c r="O55" s="8"/>
      <c r="P55" s="8"/>
      <c r="Q55" s="53"/>
      <c r="R55" s="8"/>
      <c r="S55" s="53"/>
      <c r="T55" s="8" t="s">
        <v>39</v>
      </c>
      <c r="U55" s="8"/>
      <c r="V55" s="8" t="s">
        <v>37</v>
      </c>
      <c r="W55" s="53"/>
      <c r="X55" s="8"/>
      <c r="Y55" s="8"/>
      <c r="Z55" s="8"/>
      <c r="AA55" s="53"/>
      <c r="AB55" s="8"/>
      <c r="AC55" s="53"/>
      <c r="AD55" s="8"/>
      <c r="AE55" s="8"/>
      <c r="AF55" s="8"/>
      <c r="AG55" s="8"/>
      <c r="AH55" s="53"/>
      <c r="AI55" s="8"/>
      <c r="AJ55" s="8"/>
      <c r="AK55" s="8"/>
      <c r="AL55" s="8"/>
      <c r="AM55" s="53"/>
      <c r="AN55" s="8"/>
      <c r="AO55" s="8"/>
      <c r="AP55" s="8"/>
      <c r="AQ55" s="8"/>
      <c r="AR55" s="53"/>
      <c r="AS55" s="8"/>
      <c r="AT55" s="8"/>
      <c r="AU55" s="8"/>
      <c r="AV55" s="8"/>
      <c r="AW55" s="8"/>
    </row>
    <row r="56" spans="1:49" ht="15" customHeight="1" hidden="1">
      <c r="A56" s="8"/>
      <c r="B56" s="55"/>
      <c r="C56" s="56">
        <v>0</v>
      </c>
      <c r="D56" s="57"/>
      <c r="E56" s="57"/>
      <c r="F56" s="57"/>
      <c r="G56" s="57">
        <v>0</v>
      </c>
      <c r="H56" s="58"/>
      <c r="I56" s="8"/>
      <c r="J56" s="52"/>
      <c r="K56" s="8"/>
      <c r="L56" s="8"/>
      <c r="M56" s="8"/>
      <c r="N56" s="8"/>
      <c r="O56" s="8"/>
      <c r="P56" s="8"/>
      <c r="Q56" s="53"/>
      <c r="R56" s="8"/>
      <c r="S56" s="53"/>
      <c r="T56" s="8"/>
      <c r="U56" s="54"/>
      <c r="V56" s="54"/>
      <c r="W56" s="53"/>
      <c r="X56" s="8"/>
      <c r="Y56" s="8"/>
      <c r="Z56" s="8"/>
      <c r="AA56" s="53"/>
      <c r="AB56" s="8"/>
      <c r="AC56" s="53"/>
      <c r="AD56" s="8"/>
      <c r="AE56" s="8"/>
      <c r="AF56" s="8"/>
      <c r="AG56" s="8"/>
      <c r="AH56" s="53"/>
      <c r="AI56" s="8"/>
      <c r="AJ56" s="8"/>
      <c r="AK56" s="8"/>
      <c r="AL56" s="8"/>
      <c r="AM56" s="53"/>
      <c r="AN56" s="8"/>
      <c r="AO56" s="8"/>
      <c r="AP56" s="8"/>
      <c r="AQ56" s="8"/>
      <c r="AR56" s="53"/>
      <c r="AS56" s="8"/>
      <c r="AT56" s="8"/>
      <c r="AU56" s="8"/>
      <c r="AV56" s="8"/>
      <c r="AW56" s="8"/>
    </row>
    <row r="57" spans="1:49" ht="15" customHeight="1" hidden="1">
      <c r="A57" s="8"/>
      <c r="B57" s="55"/>
      <c r="C57" s="56">
        <v>1</v>
      </c>
      <c r="D57" s="57"/>
      <c r="E57" s="57"/>
      <c r="F57" s="57"/>
      <c r="G57" s="57">
        <v>50</v>
      </c>
      <c r="H57" s="59" t="s">
        <v>40</v>
      </c>
      <c r="I57" s="60"/>
      <c r="J57" s="8"/>
      <c r="K57" s="60"/>
      <c r="L57" s="8"/>
      <c r="M57" s="8"/>
      <c r="N57" s="8"/>
      <c r="O57" s="8"/>
      <c r="P57" s="8"/>
      <c r="Q57" s="53"/>
      <c r="R57" s="8"/>
      <c r="S57" s="53"/>
      <c r="T57" s="55"/>
      <c r="U57" s="56">
        <v>0</v>
      </c>
      <c r="V57" s="57">
        <v>0</v>
      </c>
      <c r="W57" s="61"/>
      <c r="X57" s="8"/>
      <c r="Y57" s="60"/>
      <c r="Z57" s="60"/>
      <c r="AA57" s="53"/>
      <c r="AB57" s="8"/>
      <c r="AC57" s="53"/>
      <c r="AD57" s="8"/>
      <c r="AE57" s="60"/>
      <c r="AF57" s="8"/>
      <c r="AG57" s="8"/>
      <c r="AH57" s="53"/>
      <c r="AI57" s="8"/>
      <c r="AJ57" s="60"/>
      <c r="AK57" s="8"/>
      <c r="AL57" s="8"/>
      <c r="AM57" s="53"/>
      <c r="AN57" s="8"/>
      <c r="AO57" s="60"/>
      <c r="AP57" s="8"/>
      <c r="AQ57" s="8"/>
      <c r="AR57" s="53"/>
      <c r="AS57" s="8"/>
      <c r="AT57" s="60"/>
      <c r="AU57" s="8"/>
      <c r="AV57" s="8"/>
      <c r="AW57" s="8"/>
    </row>
    <row r="58" spans="1:49" ht="15" customHeight="1" hidden="1">
      <c r="A58" s="8"/>
      <c r="B58" s="55"/>
      <c r="C58" s="56">
        <v>2</v>
      </c>
      <c r="D58" s="57"/>
      <c r="E58" s="57"/>
      <c r="F58" s="57"/>
      <c r="G58" s="57">
        <v>45</v>
      </c>
      <c r="H58" s="59" t="s">
        <v>40</v>
      </c>
      <c r="I58" s="60"/>
      <c r="J58" s="8"/>
      <c r="K58" s="60"/>
      <c r="L58" s="8"/>
      <c r="M58" s="8"/>
      <c r="N58" s="8"/>
      <c r="O58" s="8"/>
      <c r="P58" s="8"/>
      <c r="Q58" s="53"/>
      <c r="R58" s="8"/>
      <c r="S58" s="53"/>
      <c r="T58" s="55"/>
      <c r="U58" s="56">
        <v>1</v>
      </c>
      <c r="V58" s="62">
        <v>10</v>
      </c>
      <c r="W58" s="61"/>
      <c r="X58" s="8"/>
      <c r="Y58" s="60"/>
      <c r="Z58" s="60"/>
      <c r="AA58" s="53"/>
      <c r="AB58" s="8"/>
      <c r="AC58" s="53"/>
      <c r="AD58" s="8"/>
      <c r="AE58" s="60"/>
      <c r="AF58" s="8"/>
      <c r="AG58" s="8"/>
      <c r="AH58" s="53"/>
      <c r="AI58" s="8"/>
      <c r="AJ58" s="60"/>
      <c r="AK58" s="8"/>
      <c r="AL58" s="8"/>
      <c r="AM58" s="53"/>
      <c r="AN58" s="8"/>
      <c r="AO58" s="60"/>
      <c r="AP58" s="8"/>
      <c r="AQ58" s="8"/>
      <c r="AR58" s="53"/>
      <c r="AS58" s="8"/>
      <c r="AT58" s="60"/>
      <c r="AU58" s="8"/>
      <c r="AV58" s="8"/>
      <c r="AW58" s="8"/>
    </row>
    <row r="59" spans="1:49" ht="15" customHeight="1" hidden="1">
      <c r="A59" s="8"/>
      <c r="B59" s="55"/>
      <c r="C59" s="56">
        <v>3</v>
      </c>
      <c r="D59" s="57"/>
      <c r="E59" s="57"/>
      <c r="F59" s="57"/>
      <c r="G59" s="57">
        <v>40</v>
      </c>
      <c r="H59" s="59" t="s">
        <v>40</v>
      </c>
      <c r="I59" s="60"/>
      <c r="J59" s="8"/>
      <c r="K59" s="60"/>
      <c r="L59" s="8"/>
      <c r="M59" s="8"/>
      <c r="N59" s="8"/>
      <c r="O59" s="8"/>
      <c r="P59" s="8"/>
      <c r="Q59" s="53"/>
      <c r="R59" s="8"/>
      <c r="S59" s="53"/>
      <c r="T59" s="8"/>
      <c r="U59" s="63"/>
      <c r="V59" s="64"/>
      <c r="W59" s="53"/>
      <c r="X59" s="8"/>
      <c r="Y59" s="60"/>
      <c r="Z59" s="60"/>
      <c r="AA59" s="53"/>
      <c r="AB59" s="8"/>
      <c r="AC59" s="53"/>
      <c r="AD59" s="8"/>
      <c r="AE59" s="60"/>
      <c r="AF59" s="8"/>
      <c r="AG59" s="8"/>
      <c r="AH59" s="53"/>
      <c r="AI59" s="8"/>
      <c r="AJ59" s="60"/>
      <c r="AK59" s="8"/>
      <c r="AL59" s="8"/>
      <c r="AM59" s="53"/>
      <c r="AN59" s="8"/>
      <c r="AO59" s="60"/>
      <c r="AP59" s="8"/>
      <c r="AQ59" s="8"/>
      <c r="AR59" s="53"/>
      <c r="AS59" s="8"/>
      <c r="AT59" s="60"/>
      <c r="AU59" s="8"/>
      <c r="AV59" s="8"/>
      <c r="AW59" s="8"/>
    </row>
    <row r="60" spans="1:49" ht="15" customHeight="1" hidden="1">
      <c r="A60" s="8"/>
      <c r="B60" s="55"/>
      <c r="C60" s="56">
        <v>4</v>
      </c>
      <c r="D60" s="57"/>
      <c r="E60" s="57"/>
      <c r="F60" s="57"/>
      <c r="G60" s="57">
        <v>38</v>
      </c>
      <c r="H60" s="59" t="s">
        <v>40</v>
      </c>
      <c r="I60" s="60"/>
      <c r="J60" s="8"/>
      <c r="K60" s="60"/>
      <c r="L60" s="8"/>
      <c r="M60" s="8"/>
      <c r="N60" s="8"/>
      <c r="O60" s="8"/>
      <c r="P60" s="8"/>
      <c r="Q60" s="53"/>
      <c r="R60" s="8"/>
      <c r="S60" s="53"/>
      <c r="T60" s="8"/>
      <c r="U60" s="60"/>
      <c r="V60" s="8"/>
      <c r="W60" s="53"/>
      <c r="X60" s="8"/>
      <c r="Y60" s="60"/>
      <c r="Z60" s="60"/>
      <c r="AA60" s="53"/>
      <c r="AB60" s="8"/>
      <c r="AC60" s="53"/>
      <c r="AD60" s="8"/>
      <c r="AE60" s="60"/>
      <c r="AF60" s="8"/>
      <c r="AG60" s="8"/>
      <c r="AH60" s="53"/>
      <c r="AI60" s="8"/>
      <c r="AJ60" s="60"/>
      <c r="AK60" s="8"/>
      <c r="AL60" s="8"/>
      <c r="AM60" s="53"/>
      <c r="AN60" s="8"/>
      <c r="AO60" s="60"/>
      <c r="AP60" s="8"/>
      <c r="AQ60" s="8"/>
      <c r="AR60" s="53"/>
      <c r="AS60" s="8"/>
      <c r="AT60" s="60"/>
      <c r="AU60" s="8"/>
      <c r="AV60" s="8"/>
      <c r="AW60" s="8"/>
    </row>
    <row r="61" spans="1:49" ht="15" customHeight="1" hidden="1">
      <c r="A61" s="8"/>
      <c r="B61" s="55"/>
      <c r="C61" s="56">
        <v>5</v>
      </c>
      <c r="D61" s="57"/>
      <c r="E61" s="57"/>
      <c r="F61" s="57"/>
      <c r="G61" s="57">
        <v>36</v>
      </c>
      <c r="H61" s="59" t="s">
        <v>40</v>
      </c>
      <c r="I61" s="60"/>
      <c r="J61" s="8"/>
      <c r="K61" s="60"/>
      <c r="L61" s="8"/>
      <c r="M61" s="8"/>
      <c r="N61" s="8"/>
      <c r="O61" s="8"/>
      <c r="P61" s="8"/>
      <c r="Q61" s="53"/>
      <c r="R61" s="8"/>
      <c r="S61" s="53"/>
      <c r="T61" s="8"/>
      <c r="U61" s="60"/>
      <c r="V61" s="8"/>
      <c r="W61" s="53"/>
      <c r="X61" s="8"/>
      <c r="Y61" s="60"/>
      <c r="Z61" s="60"/>
      <c r="AA61" s="53"/>
      <c r="AB61" s="8"/>
      <c r="AC61" s="53"/>
      <c r="AD61" s="8"/>
      <c r="AE61" s="60"/>
      <c r="AF61" s="8"/>
      <c r="AG61" s="8"/>
      <c r="AH61" s="53"/>
      <c r="AI61" s="8"/>
      <c r="AJ61" s="60"/>
      <c r="AK61" s="8"/>
      <c r="AL61" s="8"/>
      <c r="AM61" s="53"/>
      <c r="AN61" s="8"/>
      <c r="AO61" s="60"/>
      <c r="AP61" s="8"/>
      <c r="AQ61" s="8"/>
      <c r="AR61" s="53"/>
      <c r="AS61" s="8"/>
      <c r="AT61" s="60"/>
      <c r="AU61" s="8"/>
      <c r="AV61" s="8"/>
      <c r="AW61" s="8"/>
    </row>
    <row r="62" spans="1:49" ht="15" customHeight="1" hidden="1">
      <c r="A62" s="8"/>
      <c r="B62" s="55"/>
      <c r="C62" s="56">
        <v>6</v>
      </c>
      <c r="D62" s="57"/>
      <c r="E62" s="57"/>
      <c r="F62" s="57"/>
      <c r="G62" s="57">
        <v>34</v>
      </c>
      <c r="H62" s="59" t="s">
        <v>40</v>
      </c>
      <c r="I62" s="60"/>
      <c r="J62" s="8"/>
      <c r="K62" s="60"/>
      <c r="L62" s="8"/>
      <c r="M62" s="8"/>
      <c r="N62" s="8"/>
      <c r="O62" s="8"/>
      <c r="P62" s="8"/>
      <c r="Q62" s="53"/>
      <c r="R62" s="8"/>
      <c r="S62" s="53"/>
      <c r="T62" s="8"/>
      <c r="U62" s="60"/>
      <c r="V62" s="8"/>
      <c r="W62" s="53"/>
      <c r="X62" s="8"/>
      <c r="Y62" s="60"/>
      <c r="Z62" s="60"/>
      <c r="AA62" s="53"/>
      <c r="AB62" s="8"/>
      <c r="AC62" s="53"/>
      <c r="AD62" s="8"/>
      <c r="AE62" s="60"/>
      <c r="AF62" s="8"/>
      <c r="AG62" s="8"/>
      <c r="AH62" s="53"/>
      <c r="AI62" s="8"/>
      <c r="AJ62" s="60"/>
      <c r="AK62" s="8"/>
      <c r="AL62" s="8"/>
      <c r="AM62" s="53"/>
      <c r="AN62" s="8"/>
      <c r="AO62" s="60"/>
      <c r="AP62" s="8"/>
      <c r="AQ62" s="8"/>
      <c r="AR62" s="53"/>
      <c r="AS62" s="8"/>
      <c r="AT62" s="60"/>
      <c r="AU62" s="8"/>
      <c r="AV62" s="8"/>
      <c r="AW62" s="8"/>
    </row>
    <row r="63" spans="1:49" ht="15" customHeight="1" hidden="1">
      <c r="A63" s="8"/>
      <c r="B63" s="55"/>
      <c r="C63" s="56">
        <v>7</v>
      </c>
      <c r="D63" s="57"/>
      <c r="E63" s="57"/>
      <c r="F63" s="57"/>
      <c r="G63" s="57">
        <v>32</v>
      </c>
      <c r="H63" s="59" t="s">
        <v>40</v>
      </c>
      <c r="I63" s="60"/>
      <c r="J63" s="8"/>
      <c r="K63" s="60"/>
      <c r="L63" s="8"/>
      <c r="M63" s="8"/>
      <c r="N63" s="8"/>
      <c r="O63" s="8"/>
      <c r="P63" s="8"/>
      <c r="Q63" s="53"/>
      <c r="R63" s="8"/>
      <c r="S63" s="53"/>
      <c r="T63" s="8"/>
      <c r="U63" s="60"/>
      <c r="V63" s="8"/>
      <c r="W63" s="53"/>
      <c r="X63" s="8"/>
      <c r="Y63" s="60"/>
      <c r="Z63" s="60"/>
      <c r="AA63" s="53"/>
      <c r="AB63" s="8"/>
      <c r="AC63" s="53"/>
      <c r="AD63" s="8"/>
      <c r="AE63" s="60"/>
      <c r="AF63" s="8"/>
      <c r="AG63" s="8"/>
      <c r="AH63" s="53"/>
      <c r="AI63" s="8"/>
      <c r="AJ63" s="60"/>
      <c r="AK63" s="8"/>
      <c r="AL63" s="8"/>
      <c r="AM63" s="53"/>
      <c r="AN63" s="8"/>
      <c r="AO63" s="60"/>
      <c r="AP63" s="8"/>
      <c r="AQ63" s="8"/>
      <c r="AR63" s="53"/>
      <c r="AS63" s="8"/>
      <c r="AT63" s="60"/>
      <c r="AU63" s="8"/>
      <c r="AV63" s="8"/>
      <c r="AW63" s="8"/>
    </row>
    <row r="64" spans="1:49" ht="15" customHeight="1" hidden="1">
      <c r="A64" s="8"/>
      <c r="B64" s="55"/>
      <c r="C64" s="56">
        <v>8</v>
      </c>
      <c r="D64" s="57"/>
      <c r="E64" s="57"/>
      <c r="F64" s="57"/>
      <c r="G64" s="57">
        <v>30</v>
      </c>
      <c r="H64" s="59" t="s">
        <v>40</v>
      </c>
      <c r="I64" s="60"/>
      <c r="J64" s="8"/>
      <c r="K64" s="60"/>
      <c r="L64" s="8"/>
      <c r="M64" s="8"/>
      <c r="N64" s="8"/>
      <c r="O64" s="8"/>
      <c r="P64" s="8"/>
      <c r="Q64" s="53"/>
      <c r="R64" s="8"/>
      <c r="S64" s="53"/>
      <c r="T64" s="8"/>
      <c r="U64" s="60"/>
      <c r="V64" s="8"/>
      <c r="W64" s="53"/>
      <c r="X64" s="8"/>
      <c r="Y64" s="60"/>
      <c r="Z64" s="60"/>
      <c r="AA64" s="53"/>
      <c r="AB64" s="8"/>
      <c r="AC64" s="53"/>
      <c r="AD64" s="8"/>
      <c r="AE64" s="60"/>
      <c r="AF64" s="8"/>
      <c r="AG64" s="8"/>
      <c r="AH64" s="53"/>
      <c r="AI64" s="8"/>
      <c r="AJ64" s="60"/>
      <c r="AK64" s="8"/>
      <c r="AL64" s="8"/>
      <c r="AM64" s="53"/>
      <c r="AN64" s="8"/>
      <c r="AO64" s="60"/>
      <c r="AP64" s="8"/>
      <c r="AQ64" s="8"/>
      <c r="AR64" s="53"/>
      <c r="AS64" s="8"/>
      <c r="AT64" s="60"/>
      <c r="AU64" s="8"/>
      <c r="AV64" s="8"/>
      <c r="AW64" s="8"/>
    </row>
    <row r="65" spans="1:49" ht="15" customHeight="1" hidden="1">
      <c r="A65" s="8"/>
      <c r="B65" s="55"/>
      <c r="C65" s="56">
        <v>9</v>
      </c>
      <c r="D65" s="57"/>
      <c r="E65" s="57"/>
      <c r="F65" s="57"/>
      <c r="G65" s="57">
        <v>28</v>
      </c>
      <c r="H65" s="59" t="s">
        <v>40</v>
      </c>
      <c r="I65" s="60"/>
      <c r="J65" s="8"/>
      <c r="K65" s="60"/>
      <c r="L65" s="8"/>
      <c r="M65" s="8"/>
      <c r="N65" s="8"/>
      <c r="O65" s="8"/>
      <c r="P65" s="8"/>
      <c r="Q65" s="53"/>
      <c r="R65" s="8"/>
      <c r="S65" s="53"/>
      <c r="T65" s="8"/>
      <c r="U65" s="60"/>
      <c r="V65" s="8"/>
      <c r="W65" s="53"/>
      <c r="X65" s="8"/>
      <c r="Y65" s="60"/>
      <c r="Z65" s="60"/>
      <c r="AA65" s="53"/>
      <c r="AB65" s="8"/>
      <c r="AC65" s="53"/>
      <c r="AD65" s="8"/>
      <c r="AE65" s="60"/>
      <c r="AF65" s="8"/>
      <c r="AG65" s="8"/>
      <c r="AH65" s="53"/>
      <c r="AI65" s="8"/>
      <c r="AJ65" s="60"/>
      <c r="AK65" s="8"/>
      <c r="AL65" s="8"/>
      <c r="AM65" s="53"/>
      <c r="AN65" s="8"/>
      <c r="AO65" s="60"/>
      <c r="AP65" s="8"/>
      <c r="AQ65" s="8"/>
      <c r="AR65" s="53"/>
      <c r="AS65" s="8"/>
      <c r="AT65" s="60"/>
      <c r="AU65" s="8"/>
      <c r="AV65" s="8"/>
      <c r="AW65" s="8"/>
    </row>
    <row r="66" spans="1:49" ht="15" customHeight="1" hidden="1">
      <c r="A66" s="8"/>
      <c r="B66" s="55"/>
      <c r="C66" s="56">
        <v>10</v>
      </c>
      <c r="D66" s="57"/>
      <c r="E66" s="57"/>
      <c r="F66" s="57"/>
      <c r="G66" s="57">
        <v>26</v>
      </c>
      <c r="H66" s="59" t="s">
        <v>40</v>
      </c>
      <c r="I66" s="60"/>
      <c r="J66" s="8"/>
      <c r="K66" s="60"/>
      <c r="L66" s="8"/>
      <c r="M66" s="8"/>
      <c r="N66" s="8"/>
      <c r="O66" s="8"/>
      <c r="P66" s="8"/>
      <c r="Q66" s="53"/>
      <c r="R66" s="8"/>
      <c r="S66" s="53"/>
      <c r="T66" s="8"/>
      <c r="U66" s="60"/>
      <c r="V66" s="8"/>
      <c r="W66" s="53"/>
      <c r="X66" s="8"/>
      <c r="Y66" s="60"/>
      <c r="Z66" s="60"/>
      <c r="AA66" s="53"/>
      <c r="AB66" s="8"/>
      <c r="AC66" s="53"/>
      <c r="AD66" s="8"/>
      <c r="AE66" s="60"/>
      <c r="AF66" s="8"/>
      <c r="AG66" s="8"/>
      <c r="AH66" s="53"/>
      <c r="AI66" s="8"/>
      <c r="AJ66" s="60"/>
      <c r="AK66" s="8"/>
      <c r="AL66" s="8"/>
      <c r="AM66" s="53"/>
      <c r="AN66" s="8"/>
      <c r="AO66" s="60"/>
      <c r="AP66" s="8"/>
      <c r="AQ66" s="8"/>
      <c r="AR66" s="53"/>
      <c r="AS66" s="8"/>
      <c r="AT66" s="60"/>
      <c r="AU66" s="8"/>
      <c r="AV66" s="8"/>
      <c r="AW66" s="8"/>
    </row>
    <row r="67" spans="1:49" ht="15" customHeight="1" hidden="1">
      <c r="A67" s="8"/>
      <c r="B67" s="55"/>
      <c r="C67" s="56">
        <v>11</v>
      </c>
      <c r="D67" s="57"/>
      <c r="E67" s="57"/>
      <c r="F67" s="57"/>
      <c r="G67" s="57">
        <v>24</v>
      </c>
      <c r="H67" s="65" t="s">
        <v>41</v>
      </c>
      <c r="I67" s="60"/>
      <c r="J67" s="8"/>
      <c r="K67" s="60"/>
      <c r="L67" s="8"/>
      <c r="M67" s="53"/>
      <c r="N67" s="8"/>
      <c r="O67" s="8"/>
      <c r="P67" s="8"/>
      <c r="Q67" s="53"/>
      <c r="R67" s="8"/>
      <c r="S67" s="53"/>
      <c r="T67" s="8"/>
      <c r="U67" s="60"/>
      <c r="V67" s="8"/>
      <c r="W67" s="53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12</v>
      </c>
      <c r="D68" s="57"/>
      <c r="E68" s="57"/>
      <c r="F68" s="57"/>
      <c r="G68" s="57">
        <v>20</v>
      </c>
      <c r="H68" s="59" t="s">
        <v>42</v>
      </c>
      <c r="I68" s="60"/>
      <c r="J68" s="8"/>
      <c r="K68" s="60"/>
      <c r="L68" s="8"/>
      <c r="M68" s="53"/>
      <c r="N68" s="8"/>
      <c r="O68" s="8"/>
      <c r="P68" s="8"/>
      <c r="Q68" s="53"/>
      <c r="R68" s="8"/>
      <c r="S68" s="53"/>
      <c r="T68" s="8"/>
      <c r="U68" s="60"/>
      <c r="V68" s="8"/>
      <c r="W68" s="53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13</v>
      </c>
      <c r="D69" s="57"/>
      <c r="E69" s="57"/>
      <c r="F69" s="57"/>
      <c r="G69" s="57">
        <v>18</v>
      </c>
      <c r="H69" s="59" t="s">
        <v>43</v>
      </c>
      <c r="I69" s="60"/>
      <c r="J69" s="8"/>
      <c r="K69" s="60"/>
      <c r="L69" s="8"/>
      <c r="M69" s="53"/>
      <c r="N69" s="8"/>
      <c r="O69" s="8"/>
      <c r="P69" s="8"/>
      <c r="Q69" s="53"/>
      <c r="R69" s="8"/>
      <c r="S69" s="53"/>
      <c r="T69" s="8"/>
      <c r="U69" s="60"/>
      <c r="V69" s="8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14</v>
      </c>
      <c r="D70" s="57"/>
      <c r="E70" s="57"/>
      <c r="F70" s="57"/>
      <c r="G70" s="57">
        <v>16</v>
      </c>
      <c r="H70" s="59" t="s">
        <v>44</v>
      </c>
      <c r="I70" s="60"/>
      <c r="J70" s="8"/>
      <c r="K70" s="60"/>
      <c r="L70" s="8"/>
      <c r="M70" s="53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15</v>
      </c>
      <c r="D71" s="57"/>
      <c r="E71" s="57"/>
      <c r="F71" s="57"/>
      <c r="G71" s="57">
        <v>14</v>
      </c>
      <c r="H71" s="59" t="s">
        <v>45</v>
      </c>
      <c r="I71" s="60"/>
      <c r="J71" s="8"/>
      <c r="K71" s="60"/>
      <c r="L71" s="8"/>
      <c r="M71" s="53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16</v>
      </c>
      <c r="D72" s="57"/>
      <c r="E72" s="57"/>
      <c r="F72" s="57"/>
      <c r="G72" s="57">
        <v>12</v>
      </c>
      <c r="H72" s="59" t="s">
        <v>46</v>
      </c>
      <c r="I72" s="60"/>
      <c r="J72" s="8"/>
      <c r="K72" s="60"/>
      <c r="L72" s="8"/>
      <c r="M72" s="53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17</v>
      </c>
      <c r="D73" s="57"/>
      <c r="E73" s="57"/>
      <c r="F73" s="57"/>
      <c r="G73" s="57">
        <v>10</v>
      </c>
      <c r="H73" s="59" t="s">
        <v>47</v>
      </c>
      <c r="I73" s="60"/>
      <c r="J73" s="8"/>
      <c r="K73" s="60"/>
      <c r="L73" s="8"/>
      <c r="M73" s="53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18</v>
      </c>
      <c r="D74" s="57"/>
      <c r="E74" s="57"/>
      <c r="F74" s="57"/>
      <c r="G74" s="57">
        <v>9</v>
      </c>
      <c r="H74" s="59" t="s">
        <v>48</v>
      </c>
      <c r="I74" s="60"/>
      <c r="J74" s="8"/>
      <c r="K74" s="60"/>
      <c r="L74" s="8"/>
      <c r="M74" s="53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19</v>
      </c>
      <c r="D75" s="57"/>
      <c r="E75" s="57"/>
      <c r="F75" s="57"/>
      <c r="G75" s="57">
        <v>8</v>
      </c>
      <c r="H75" s="59" t="s">
        <v>49</v>
      </c>
      <c r="I75" s="8"/>
      <c r="J75" s="8"/>
      <c r="K75" s="8"/>
      <c r="L75" s="8"/>
      <c r="M75" s="53"/>
      <c r="N75" s="8"/>
      <c r="O75" s="8"/>
      <c r="P75" s="8"/>
      <c r="Q75" s="53"/>
      <c r="R75" s="8"/>
      <c r="S75" s="53"/>
      <c r="T75" s="8"/>
      <c r="U75" s="8"/>
      <c r="V75" s="8"/>
      <c r="W75" s="53"/>
      <c r="X75" s="8"/>
      <c r="Y75" s="8"/>
      <c r="Z75" s="8"/>
      <c r="AA75" s="53"/>
      <c r="AB75" s="8"/>
      <c r="AC75" s="53"/>
      <c r="AD75" s="8"/>
      <c r="AE75" s="8"/>
      <c r="AF75" s="8"/>
      <c r="AG75" s="8"/>
      <c r="AH75" s="53"/>
      <c r="AI75" s="8"/>
      <c r="AJ75" s="8"/>
      <c r="AK75" s="8"/>
      <c r="AL75" s="8"/>
      <c r="AM75" s="53"/>
      <c r="AN75" s="8"/>
      <c r="AO75" s="8"/>
      <c r="AP75" s="8"/>
      <c r="AQ75" s="8"/>
      <c r="AR75" s="53"/>
      <c r="AS75" s="8"/>
      <c r="AT75" s="8"/>
      <c r="AU75" s="8"/>
      <c r="AV75" s="8"/>
      <c r="AW75" s="8"/>
    </row>
    <row r="76" spans="1:49" ht="15" customHeight="1" hidden="1">
      <c r="A76" s="8"/>
      <c r="B76" s="55"/>
      <c r="C76" s="56">
        <v>20</v>
      </c>
      <c r="D76" s="57"/>
      <c r="E76" s="57"/>
      <c r="F76" s="57"/>
      <c r="G76" s="57">
        <v>7</v>
      </c>
      <c r="H76" s="65" t="s">
        <v>50</v>
      </c>
      <c r="I76" s="8"/>
      <c r="J76" s="8"/>
      <c r="K76" s="8"/>
      <c r="L76" s="8"/>
      <c r="M76" s="53"/>
      <c r="N76" s="8"/>
      <c r="O76" s="8"/>
      <c r="P76" s="8"/>
      <c r="Q76" s="53"/>
      <c r="R76" s="8"/>
      <c r="S76" s="53"/>
      <c r="T76" s="8"/>
      <c r="U76" s="8"/>
      <c r="V76" s="8"/>
      <c r="W76" s="53"/>
      <c r="X76" s="8"/>
      <c r="Y76" s="8"/>
      <c r="Z76" s="8"/>
      <c r="AA76" s="53"/>
      <c r="AB76" s="8"/>
      <c r="AC76" s="53"/>
      <c r="AD76" s="8"/>
      <c r="AE76" s="8"/>
      <c r="AF76" s="8"/>
      <c r="AG76" s="8"/>
      <c r="AH76" s="53"/>
      <c r="AI76" s="8"/>
      <c r="AJ76" s="8"/>
      <c r="AK76" s="8"/>
      <c r="AL76" s="8"/>
      <c r="AM76" s="53"/>
      <c r="AN76" s="8"/>
      <c r="AO76" s="8"/>
      <c r="AP76" s="8"/>
      <c r="AQ76" s="8"/>
      <c r="AR76" s="53"/>
      <c r="AS76" s="8"/>
      <c r="AT76" s="8"/>
      <c r="AU76" s="8"/>
      <c r="AV76" s="8"/>
      <c r="AW76" s="8"/>
    </row>
    <row r="77" spans="1:49" ht="15" customHeight="1" hidden="1">
      <c r="A77" s="8"/>
      <c r="B77" s="55"/>
      <c r="C77" s="56">
        <v>21</v>
      </c>
      <c r="D77" s="57"/>
      <c r="E77" s="57"/>
      <c r="F77" s="57"/>
      <c r="G77" s="57">
        <v>5</v>
      </c>
      <c r="H77" s="58" t="s">
        <v>51</v>
      </c>
      <c r="I77" s="8"/>
      <c r="J77" s="8"/>
      <c r="K77" s="8"/>
      <c r="L77" s="8"/>
      <c r="M77" s="53"/>
      <c r="N77" s="8"/>
      <c r="O77" s="8"/>
      <c r="P77" s="8"/>
      <c r="Q77" s="53"/>
      <c r="R77" s="8"/>
      <c r="S77" s="53"/>
      <c r="T77" s="8"/>
      <c r="U77" s="8"/>
      <c r="V77" s="8"/>
      <c r="W77" s="53"/>
      <c r="X77" s="8"/>
      <c r="Y77" s="8"/>
      <c r="Z77" s="8"/>
      <c r="AA77" s="53"/>
      <c r="AB77" s="8"/>
      <c r="AC77" s="53"/>
      <c r="AD77" s="8"/>
      <c r="AE77" s="8"/>
      <c r="AF77" s="8"/>
      <c r="AG77" s="8"/>
      <c r="AH77" s="53"/>
      <c r="AI77" s="8"/>
      <c r="AJ77" s="8"/>
      <c r="AK77" s="8"/>
      <c r="AL77" s="8"/>
      <c r="AM77" s="53"/>
      <c r="AN77" s="8"/>
      <c r="AO77" s="8"/>
      <c r="AP77" s="8"/>
      <c r="AQ77" s="8"/>
      <c r="AR77" s="53"/>
      <c r="AS77" s="8"/>
      <c r="AT77" s="8"/>
      <c r="AU77" s="8"/>
      <c r="AV77" s="8"/>
      <c r="AW77" s="8"/>
    </row>
    <row r="78" spans="1:49" ht="12.75" customHeight="1" hidden="1">
      <c r="A78" s="8"/>
      <c r="B78" s="8"/>
      <c r="C78" s="64"/>
      <c r="D78" s="7"/>
      <c r="E78" s="7"/>
      <c r="F78" s="64"/>
      <c r="G78" s="64"/>
      <c r="H78" s="52"/>
      <c r="I78" s="8"/>
      <c r="J78" s="8"/>
      <c r="K78" s="8"/>
      <c r="L78" s="8"/>
      <c r="M78" s="53"/>
      <c r="N78" s="8"/>
      <c r="O78" s="8"/>
      <c r="P78" s="8"/>
      <c r="Q78" s="53"/>
      <c r="R78" s="8"/>
      <c r="S78" s="53"/>
      <c r="T78" s="8"/>
      <c r="U78" s="8"/>
      <c r="V78" s="8"/>
      <c r="W78" s="53"/>
      <c r="X78" s="8"/>
      <c r="Y78" s="8"/>
      <c r="Z78" s="8"/>
      <c r="AA78" s="53"/>
      <c r="AB78" s="8"/>
      <c r="AC78" s="53"/>
      <c r="AD78" s="8"/>
      <c r="AE78" s="8"/>
      <c r="AF78" s="8"/>
      <c r="AG78" s="8"/>
      <c r="AH78" s="53"/>
      <c r="AI78" s="8"/>
      <c r="AJ78" s="8"/>
      <c r="AK78" s="8"/>
      <c r="AL78" s="8"/>
      <c r="AM78" s="53"/>
      <c r="AN78" s="8"/>
      <c r="AO78" s="8"/>
      <c r="AP78" s="8"/>
      <c r="AQ78" s="8"/>
      <c r="AR78" s="53"/>
      <c r="AS78" s="8"/>
      <c r="AT78" s="8"/>
      <c r="AU78" s="8"/>
      <c r="AV78" s="8"/>
      <c r="AW78" s="8"/>
    </row>
    <row r="79" spans="1:49" ht="12.75" customHeight="1" hidden="1">
      <c r="A79" s="8"/>
      <c r="B79" s="8"/>
      <c r="C79" s="8"/>
      <c r="D79" s="3"/>
      <c r="E79" s="3"/>
      <c r="F79" s="8"/>
      <c r="G79" s="8"/>
      <c r="H79" s="52"/>
      <c r="I79" s="8"/>
      <c r="J79" s="8"/>
      <c r="K79" s="8"/>
      <c r="L79" s="8"/>
      <c r="M79" s="53"/>
      <c r="N79" s="8"/>
      <c r="O79" s="8"/>
      <c r="P79" s="8"/>
      <c r="Q79" s="53"/>
      <c r="R79" s="8"/>
      <c r="S79" s="53"/>
      <c r="T79" s="8"/>
      <c r="U79" s="8"/>
      <c r="V79" s="8"/>
      <c r="W79" s="53"/>
      <c r="X79" s="8"/>
      <c r="Y79" s="8"/>
      <c r="Z79" s="8"/>
      <c r="AA79" s="53"/>
      <c r="AB79" s="8"/>
      <c r="AC79" s="53"/>
      <c r="AD79" s="8"/>
      <c r="AE79" s="8"/>
      <c r="AF79" s="8"/>
      <c r="AG79" s="8"/>
      <c r="AH79" s="53"/>
      <c r="AI79" s="8"/>
      <c r="AJ79" s="8"/>
      <c r="AK79" s="8"/>
      <c r="AL79" s="8"/>
      <c r="AM79" s="53"/>
      <c r="AN79" s="8"/>
      <c r="AO79" s="8"/>
      <c r="AP79" s="8"/>
      <c r="AQ79" s="8"/>
      <c r="AR79" s="53"/>
      <c r="AS79" s="8"/>
      <c r="AT79" s="8"/>
      <c r="AU79" s="8"/>
      <c r="AV79" s="8"/>
      <c r="AW79" s="8"/>
    </row>
    <row r="80" spans="1:49" ht="12.75" customHeight="1" hidden="1">
      <c r="A80" s="8"/>
      <c r="B80" s="8"/>
      <c r="C80" s="8"/>
      <c r="D80" s="3"/>
      <c r="E80" s="3"/>
      <c r="F80" s="8"/>
      <c r="G80" s="8"/>
      <c r="H80" s="52"/>
      <c r="I80" s="8"/>
      <c r="J80" s="8"/>
      <c r="K80" s="8"/>
      <c r="L80" s="8"/>
      <c r="M80" s="53"/>
      <c r="N80" s="8"/>
      <c r="O80" s="8"/>
      <c r="P80" s="8"/>
      <c r="Q80" s="53"/>
      <c r="R80" s="8"/>
      <c r="S80" s="53"/>
      <c r="T80" s="8"/>
      <c r="U80" s="8"/>
      <c r="V80" s="8"/>
      <c r="W80" s="53"/>
      <c r="X80" s="8"/>
      <c r="Y80" s="8"/>
      <c r="Z80" s="8"/>
      <c r="AA80" s="53"/>
      <c r="AB80" s="8"/>
      <c r="AC80" s="53"/>
      <c r="AD80" s="8"/>
      <c r="AE80" s="8"/>
      <c r="AF80" s="8"/>
      <c r="AG80" s="8"/>
      <c r="AH80" s="53"/>
      <c r="AI80" s="8"/>
      <c r="AJ80" s="8"/>
      <c r="AK80" s="8"/>
      <c r="AL80" s="8"/>
      <c r="AM80" s="53"/>
      <c r="AN80" s="8"/>
      <c r="AO80" s="8"/>
      <c r="AP80" s="8"/>
      <c r="AQ80" s="8"/>
      <c r="AR80" s="53"/>
      <c r="AS80" s="8"/>
      <c r="AT80" s="8"/>
      <c r="AU80" s="8"/>
      <c r="AV80" s="8"/>
      <c r="AW80" s="8"/>
    </row>
    <row r="81" spans="1:49" ht="12.75" customHeight="1" hidden="1">
      <c r="A81" s="8"/>
      <c r="B81" s="8"/>
      <c r="C81" s="8"/>
      <c r="D81" s="3"/>
      <c r="E81" s="3"/>
      <c r="F81" s="8"/>
      <c r="G81" s="8"/>
      <c r="H81" s="52"/>
      <c r="I81" s="8"/>
      <c r="J81" s="8"/>
      <c r="K81" s="8"/>
      <c r="L81" s="8"/>
      <c r="M81" s="53"/>
      <c r="N81" s="8"/>
      <c r="O81" s="8"/>
      <c r="P81" s="8"/>
      <c r="Q81" s="53"/>
      <c r="R81" s="8"/>
      <c r="S81" s="53"/>
      <c r="T81" s="8"/>
      <c r="U81" s="8"/>
      <c r="V81" s="8"/>
      <c r="W81" s="53"/>
      <c r="X81" s="8"/>
      <c r="Y81" s="8"/>
      <c r="Z81" s="8"/>
      <c r="AA81" s="53"/>
      <c r="AB81" s="8"/>
      <c r="AC81" s="53"/>
      <c r="AD81" s="8"/>
      <c r="AE81" s="8"/>
      <c r="AF81" s="8"/>
      <c r="AG81" s="8"/>
      <c r="AH81" s="53"/>
      <c r="AI81" s="8"/>
      <c r="AJ81" s="8"/>
      <c r="AK81" s="8"/>
      <c r="AL81" s="8"/>
      <c r="AM81" s="53"/>
      <c r="AN81" s="8"/>
      <c r="AO81" s="8"/>
      <c r="AP81" s="8"/>
      <c r="AQ81" s="8"/>
      <c r="AR81" s="53"/>
      <c r="AS81" s="8"/>
      <c r="AT81" s="8"/>
      <c r="AU81" s="8"/>
      <c r="AV81" s="8"/>
      <c r="AW81" s="8"/>
    </row>
    <row r="82" spans="1:49" ht="12.75" customHeight="1" hidden="1">
      <c r="A82" s="8"/>
      <c r="B82" s="8"/>
      <c r="C82" s="8"/>
      <c r="D82" s="3"/>
      <c r="E82" s="3"/>
      <c r="F82" s="8"/>
      <c r="G82" s="8"/>
      <c r="H82" s="52"/>
      <c r="I82" s="8"/>
      <c r="J82" s="8"/>
      <c r="K82" s="8"/>
      <c r="L82" s="8"/>
      <c r="M82" s="53"/>
      <c r="N82" s="8"/>
      <c r="O82" s="8"/>
      <c r="P82" s="8"/>
      <c r="Q82" s="53"/>
      <c r="R82" s="8"/>
      <c r="S82" s="53"/>
      <c r="T82" s="8"/>
      <c r="U82" s="8"/>
      <c r="V82" s="8"/>
      <c r="W82" s="53"/>
      <c r="X82" s="8"/>
      <c r="Y82" s="8"/>
      <c r="Z82" s="8"/>
      <c r="AA82" s="53"/>
      <c r="AB82" s="8"/>
      <c r="AC82" s="53"/>
      <c r="AD82" s="8"/>
      <c r="AE82" s="8"/>
      <c r="AF82" s="8"/>
      <c r="AG82" s="8"/>
      <c r="AH82" s="53"/>
      <c r="AI82" s="8"/>
      <c r="AJ82" s="8"/>
      <c r="AK82" s="8"/>
      <c r="AL82" s="8"/>
      <c r="AM82" s="53"/>
      <c r="AN82" s="8"/>
      <c r="AO82" s="8"/>
      <c r="AP82" s="8"/>
      <c r="AQ82" s="8"/>
      <c r="AR82" s="53"/>
      <c r="AS82" s="8"/>
      <c r="AT82" s="8"/>
      <c r="AU82" s="8"/>
      <c r="AV82" s="8"/>
      <c r="AW82" s="8"/>
    </row>
    <row r="83" spans="1:49" ht="12.75" customHeight="1" hidden="1">
      <c r="A83" s="8"/>
      <c r="B83" s="8"/>
      <c r="C83" s="8"/>
      <c r="D83" s="3"/>
      <c r="E83" s="3"/>
      <c r="F83" s="8"/>
      <c r="G83" s="8"/>
      <c r="H83" s="52"/>
      <c r="I83" s="8"/>
      <c r="J83" s="8"/>
      <c r="K83" s="8"/>
      <c r="L83" s="8"/>
      <c r="M83" s="53"/>
      <c r="N83" s="8"/>
      <c r="O83" s="8"/>
      <c r="P83" s="8"/>
      <c r="Q83" s="53"/>
      <c r="R83" s="8"/>
      <c r="S83" s="53"/>
      <c r="T83" s="8"/>
      <c r="U83" s="8"/>
      <c r="V83" s="8"/>
      <c r="W83" s="53"/>
      <c r="X83" s="8"/>
      <c r="Y83" s="8"/>
      <c r="Z83" s="8"/>
      <c r="AA83" s="53"/>
      <c r="AB83" s="8"/>
      <c r="AC83" s="53"/>
      <c r="AD83" s="8"/>
      <c r="AE83" s="8"/>
      <c r="AF83" s="8"/>
      <c r="AG83" s="8"/>
      <c r="AH83" s="53"/>
      <c r="AI83" s="8"/>
      <c r="AJ83" s="8"/>
      <c r="AK83" s="8"/>
      <c r="AL83" s="8"/>
      <c r="AM83" s="53"/>
      <c r="AN83" s="8"/>
      <c r="AO83" s="8"/>
      <c r="AP83" s="8"/>
      <c r="AQ83" s="8"/>
      <c r="AR83" s="53"/>
      <c r="AS83" s="8"/>
      <c r="AT83" s="8"/>
      <c r="AU83" s="8"/>
      <c r="AV83" s="8"/>
      <c r="AW83" s="8"/>
    </row>
    <row r="84" spans="1:49" ht="12.75" customHeight="1" hidden="1">
      <c r="A84" s="8"/>
      <c r="B84" s="8"/>
      <c r="C84" s="8"/>
      <c r="D84" s="3"/>
      <c r="E84" s="3"/>
      <c r="F84" s="8"/>
      <c r="G84" s="8"/>
      <c r="H84" s="52"/>
      <c r="I84" s="8"/>
      <c r="J84" s="8"/>
      <c r="K84" s="8"/>
      <c r="L84" s="8"/>
      <c r="M84" s="53"/>
      <c r="N84" s="8"/>
      <c r="O84" s="8"/>
      <c r="P84" s="8"/>
      <c r="Q84" s="53"/>
      <c r="R84" s="8"/>
      <c r="S84" s="53"/>
      <c r="T84" s="8"/>
      <c r="U84" s="8"/>
      <c r="V84" s="8"/>
      <c r="W84" s="53"/>
      <c r="X84" s="8"/>
      <c r="Y84" s="8"/>
      <c r="Z84" s="8"/>
      <c r="AA84" s="53"/>
      <c r="AB84" s="8"/>
      <c r="AC84" s="53"/>
      <c r="AD84" s="8"/>
      <c r="AE84" s="8"/>
      <c r="AF84" s="8"/>
      <c r="AG84" s="8"/>
      <c r="AH84" s="53"/>
      <c r="AI84" s="8"/>
      <c r="AJ84" s="8"/>
      <c r="AK84" s="8"/>
      <c r="AL84" s="8"/>
      <c r="AM84" s="53"/>
      <c r="AN84" s="8"/>
      <c r="AO84" s="8"/>
      <c r="AP84" s="8"/>
      <c r="AQ84" s="8"/>
      <c r="AR84" s="53"/>
      <c r="AS84" s="8"/>
      <c r="AT84" s="8"/>
      <c r="AU84" s="8"/>
      <c r="AV84" s="8"/>
      <c r="AW84" s="8"/>
    </row>
    <row r="85" spans="1:49" ht="12.75" customHeight="1" hidden="1">
      <c r="A85" s="8"/>
      <c r="B85" s="8"/>
      <c r="C85" s="8"/>
      <c r="D85" s="3"/>
      <c r="E85" s="3"/>
      <c r="F85" s="8"/>
      <c r="G85" s="8"/>
      <c r="H85" s="52"/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2.75" customHeight="1" hidden="1">
      <c r="A86" s="8"/>
      <c r="B86" s="8"/>
      <c r="C86" s="8"/>
      <c r="D86" s="3"/>
      <c r="E86" s="3"/>
      <c r="F86" s="8"/>
      <c r="G86" s="8"/>
      <c r="H86" s="52"/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2.75" customHeight="1" hidden="1">
      <c r="A87" s="8"/>
      <c r="B87" s="8"/>
      <c r="C87" s="8"/>
      <c r="D87" s="3"/>
      <c r="E87" s="3"/>
      <c r="F87" s="8"/>
      <c r="G87" s="8"/>
      <c r="H87" s="52"/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  <row r="88" spans="1:49" ht="12.75" customHeight="1">
      <c r="A88" s="8"/>
      <c r="B88" s="8"/>
      <c r="C88" s="8"/>
      <c r="D88" s="3"/>
      <c r="E88" s="3"/>
      <c r="F88" s="8"/>
      <c r="G88" s="8"/>
      <c r="H88" s="52"/>
      <c r="I88" s="8"/>
      <c r="J88" s="8"/>
      <c r="K88" s="8"/>
      <c r="L88" s="8"/>
      <c r="M88" s="53"/>
      <c r="N88" s="8"/>
      <c r="O88" s="8"/>
      <c r="P88" s="8"/>
      <c r="Q88" s="53"/>
      <c r="R88" s="8"/>
      <c r="S88" s="53"/>
      <c r="T88" s="8"/>
      <c r="U88" s="8"/>
      <c r="V88" s="8"/>
      <c r="W88" s="53"/>
      <c r="X88" s="8"/>
      <c r="Y88" s="8"/>
      <c r="Z88" s="8"/>
      <c r="AA88" s="53"/>
      <c r="AB88" s="8"/>
      <c r="AC88" s="53"/>
      <c r="AD88" s="8"/>
      <c r="AE88" s="8"/>
      <c r="AF88" s="8"/>
      <c r="AG88" s="8"/>
      <c r="AH88" s="53"/>
      <c r="AI88" s="8"/>
      <c r="AJ88" s="8"/>
      <c r="AK88" s="8"/>
      <c r="AL88" s="8"/>
      <c r="AM88" s="53"/>
      <c r="AN88" s="8"/>
      <c r="AO88" s="8"/>
      <c r="AP88" s="8"/>
      <c r="AQ88" s="8"/>
      <c r="AR88" s="53"/>
      <c r="AS88" s="8"/>
      <c r="AT88" s="8"/>
      <c r="AU88" s="8"/>
      <c r="AV88" s="8"/>
      <c r="AW88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88"/>
  <sheetViews>
    <sheetView showGridLines="0" workbookViewId="0" topLeftCell="A1">
      <selection activeCell="AV1" sqref="AV1:AV16384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4.0976562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4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398437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3.8984375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898437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5976562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898437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14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151</v>
      </c>
      <c r="C5" s="40"/>
      <c r="D5" s="41">
        <f aca="true" t="shared" si="0" ref="D5:D35">(COUNTIF(J5,"=10"))+(COUNTIF(O5,"=10"))+(COUNTIF(T5,"=10"))+(COUNTIF(Y5,"=10"))+(COUNTIF(AD5,"=10"))+(COUNTIF(AI5,"=10"))+(COUNTIF(AN5,"=10"))+COUNTIF(AS5,"=10")</f>
        <v>8</v>
      </c>
      <c r="E5" s="42"/>
      <c r="F5" s="43">
        <f>G5-SMALL((L5,Q5,V5,AA5,AK5,AP5,AF5,AU5),1)</f>
        <v>372</v>
      </c>
      <c r="G5" s="44">
        <f aca="true" t="shared" si="1" ref="G5:G35">L5+Q5+V5+AA5+AK5+AP5+AF5+AU5</f>
        <v>408</v>
      </c>
      <c r="H5" s="45">
        <f aca="true" t="shared" si="2" ref="H5:H34">LOOKUP(I5,$C$56:$C$77,$G$56:$G$77)</f>
        <v>26</v>
      </c>
      <c r="I5" s="46">
        <v>10</v>
      </c>
      <c r="J5" s="47">
        <f aca="true" t="shared" si="3" ref="J5:J34">LOOKUP(K5,$U$57:$U$58,$V$57:$V$58)</f>
        <v>10</v>
      </c>
      <c r="K5" s="46">
        <v>1</v>
      </c>
      <c r="L5" s="48">
        <f aca="true" t="shared" si="4" ref="L5:L35">H5+J5</f>
        <v>36</v>
      </c>
      <c r="M5" s="45">
        <f aca="true" t="shared" si="5" ref="M5:M34">LOOKUP(N5,$C$56:$C$77,$G$56:$G$77)</f>
        <v>36</v>
      </c>
      <c r="N5" s="46">
        <v>5</v>
      </c>
      <c r="O5" s="47">
        <f aca="true" t="shared" si="6" ref="O5:O34">LOOKUP(P5,$U$57:$U$58,$V$57:$V$58)</f>
        <v>10</v>
      </c>
      <c r="P5" s="46">
        <v>1</v>
      </c>
      <c r="Q5" s="48">
        <f aca="true" t="shared" si="7" ref="Q5:Q35">M5+O5</f>
        <v>46</v>
      </c>
      <c r="R5" s="45">
        <f aca="true" t="shared" si="8" ref="R5:R34">LOOKUP(S5,$C$56:$C$77,$G$56:$G$77)</f>
        <v>50</v>
      </c>
      <c r="S5" s="46">
        <v>1</v>
      </c>
      <c r="T5" s="47">
        <f aca="true" t="shared" si="9" ref="T5:T34">LOOKUP(U5,$U$57:$U$58,$V$57:$V$58)</f>
        <v>10</v>
      </c>
      <c r="U5" s="46">
        <v>1</v>
      </c>
      <c r="V5" s="48">
        <f aca="true" t="shared" si="10" ref="V5:V35">R5+T5</f>
        <v>60</v>
      </c>
      <c r="W5" s="45">
        <f aca="true" t="shared" si="11" ref="W5:W34">LOOKUP(X5,$C$56:$C$77,$G$56:$G$77)</f>
        <v>45</v>
      </c>
      <c r="X5" s="46">
        <v>2</v>
      </c>
      <c r="Y5" s="47">
        <f aca="true" t="shared" si="12" ref="Y5:Y34">LOOKUP(Z5,$U$57:$U$58,$V$57:$V$58)</f>
        <v>10</v>
      </c>
      <c r="Z5" s="46">
        <v>1</v>
      </c>
      <c r="AA5" s="48">
        <f aca="true" t="shared" si="13" ref="AA5:AA35">W5+Y5</f>
        <v>55</v>
      </c>
      <c r="AB5" s="45">
        <f aca="true" t="shared" si="14" ref="AB5:AB34">LOOKUP(AC5,$C$56:$C$77,$G$56:$G$77)</f>
        <v>40</v>
      </c>
      <c r="AC5" s="46">
        <v>3</v>
      </c>
      <c r="AD5" s="47">
        <f aca="true" t="shared" si="15" ref="AD5:AD34">LOOKUP(AE5,$U$57:$U$58,$V$57:$V$58)</f>
        <v>10</v>
      </c>
      <c r="AE5" s="46">
        <v>1</v>
      </c>
      <c r="AF5" s="48">
        <f aca="true" t="shared" si="16" ref="AF5:AF35">AB5+AD5</f>
        <v>50</v>
      </c>
      <c r="AG5" s="45">
        <f aca="true" t="shared" si="17" ref="AG5:AG34">LOOKUP(AH5,$C$56:$C$77,$G$56:$G$77)</f>
        <v>45</v>
      </c>
      <c r="AH5" s="46">
        <v>2</v>
      </c>
      <c r="AI5" s="47">
        <f aca="true" t="shared" si="18" ref="AI5:AI34">LOOKUP(AJ5,$U$57:$U$58,$V$57:$V$58)</f>
        <v>10</v>
      </c>
      <c r="AJ5" s="46">
        <v>1</v>
      </c>
      <c r="AK5" s="48">
        <f aca="true" t="shared" si="19" ref="AK5:AK35">AG5+AI5</f>
        <v>55</v>
      </c>
      <c r="AL5" s="45">
        <f aca="true" t="shared" si="20" ref="AL5:AL34">LOOKUP(AM5,$C$56:$C$77,$G$56:$G$77)</f>
        <v>36</v>
      </c>
      <c r="AM5" s="46">
        <v>5</v>
      </c>
      <c r="AN5" s="47">
        <f aca="true" t="shared" si="21" ref="AN5:AN34">LOOKUP(AO5,$U$57:$U$58,$V$57:$V$58)</f>
        <v>10</v>
      </c>
      <c r="AO5" s="46">
        <v>1</v>
      </c>
      <c r="AP5" s="48">
        <f aca="true" t="shared" si="22" ref="AP5:AP35">AL5+AN5</f>
        <v>46</v>
      </c>
      <c r="AQ5" s="45">
        <f aca="true" t="shared" si="23" ref="AQ5:AQ34">LOOKUP(AR5,$C$56:$C$77,$G$56:$G$77)</f>
        <v>50</v>
      </c>
      <c r="AR5" s="46">
        <v>1</v>
      </c>
      <c r="AS5" s="47">
        <f aca="true" t="shared" si="24" ref="AS5:AS34">LOOKUP(AT5,$U$57:$U$58,$V$57:$V$58)</f>
        <v>10</v>
      </c>
      <c r="AT5" s="46">
        <v>1</v>
      </c>
      <c r="AU5" s="48">
        <f aca="true" t="shared" si="25" ref="AU5:AU35">AQ5+AS5</f>
        <v>60</v>
      </c>
      <c r="AV5" s="84">
        <f>SUM(J5+O5+T5+Y5+AD5+AI5+AN5+AS5)</f>
        <v>80</v>
      </c>
      <c r="AW5" s="8"/>
    </row>
    <row r="6" spans="1:49" ht="15.75">
      <c r="A6" s="83">
        <f aca="true" t="shared" si="26" ref="A6:A33">SUM(1+A5)</f>
        <v>2</v>
      </c>
      <c r="B6" s="82" t="s">
        <v>96</v>
      </c>
      <c r="C6" s="40"/>
      <c r="D6" s="41">
        <f t="shared" si="0"/>
        <v>8</v>
      </c>
      <c r="E6" s="42"/>
      <c r="F6" s="43">
        <f>G6-SMALL((L6,Q6,V6,AA6,AK6,AP6,AF6,AU6),1)</f>
        <v>350</v>
      </c>
      <c r="G6" s="44">
        <f t="shared" si="1"/>
        <v>388</v>
      </c>
      <c r="H6" s="45">
        <f t="shared" si="2"/>
        <v>34</v>
      </c>
      <c r="I6" s="46">
        <v>6</v>
      </c>
      <c r="J6" s="47">
        <f t="shared" si="3"/>
        <v>10</v>
      </c>
      <c r="K6" s="46">
        <v>1</v>
      </c>
      <c r="L6" s="48">
        <f t="shared" si="4"/>
        <v>44</v>
      </c>
      <c r="M6" s="45">
        <f t="shared" si="5"/>
        <v>45</v>
      </c>
      <c r="N6" s="46">
        <v>2</v>
      </c>
      <c r="O6" s="47">
        <f t="shared" si="6"/>
        <v>10</v>
      </c>
      <c r="P6" s="46">
        <v>1</v>
      </c>
      <c r="Q6" s="48">
        <f t="shared" si="7"/>
        <v>55</v>
      </c>
      <c r="R6" s="45">
        <f t="shared" si="8"/>
        <v>28</v>
      </c>
      <c r="S6" s="46">
        <v>9</v>
      </c>
      <c r="T6" s="47">
        <f t="shared" si="9"/>
        <v>10</v>
      </c>
      <c r="U6" s="46">
        <v>1</v>
      </c>
      <c r="V6" s="48">
        <f t="shared" si="10"/>
        <v>38</v>
      </c>
      <c r="W6" s="45">
        <f t="shared" si="11"/>
        <v>34</v>
      </c>
      <c r="X6" s="46">
        <v>6</v>
      </c>
      <c r="Y6" s="47">
        <f t="shared" si="12"/>
        <v>10</v>
      </c>
      <c r="Z6" s="46">
        <v>1</v>
      </c>
      <c r="AA6" s="48">
        <f t="shared" si="13"/>
        <v>44</v>
      </c>
      <c r="AB6" s="45">
        <f t="shared" si="14"/>
        <v>45</v>
      </c>
      <c r="AC6" s="46">
        <v>2</v>
      </c>
      <c r="AD6" s="47">
        <f t="shared" si="15"/>
        <v>10</v>
      </c>
      <c r="AE6" s="46">
        <v>1</v>
      </c>
      <c r="AF6" s="48">
        <f t="shared" si="16"/>
        <v>55</v>
      </c>
      <c r="AG6" s="45">
        <f t="shared" si="17"/>
        <v>38</v>
      </c>
      <c r="AH6" s="46">
        <v>4</v>
      </c>
      <c r="AI6" s="47">
        <f t="shared" si="18"/>
        <v>10</v>
      </c>
      <c r="AJ6" s="46">
        <v>1</v>
      </c>
      <c r="AK6" s="48">
        <f t="shared" si="19"/>
        <v>48</v>
      </c>
      <c r="AL6" s="45">
        <f t="shared" si="20"/>
        <v>50</v>
      </c>
      <c r="AM6" s="46">
        <v>1</v>
      </c>
      <c r="AN6" s="47">
        <f t="shared" si="21"/>
        <v>10</v>
      </c>
      <c r="AO6" s="46">
        <v>1</v>
      </c>
      <c r="AP6" s="48">
        <f t="shared" si="22"/>
        <v>60</v>
      </c>
      <c r="AQ6" s="45">
        <f t="shared" si="23"/>
        <v>34</v>
      </c>
      <c r="AR6" s="46">
        <v>6</v>
      </c>
      <c r="AS6" s="47">
        <f t="shared" si="24"/>
        <v>10</v>
      </c>
      <c r="AT6" s="46">
        <v>1</v>
      </c>
      <c r="AU6" s="48">
        <f t="shared" si="25"/>
        <v>44</v>
      </c>
      <c r="AV6" s="84">
        <f>SUM(J6+O6+T6+Y6+AD6+AI6+AN6+AS6)</f>
        <v>80</v>
      </c>
      <c r="AW6" s="8"/>
    </row>
    <row r="7" spans="1:49" ht="15.75">
      <c r="A7" s="83">
        <f t="shared" si="26"/>
        <v>3</v>
      </c>
      <c r="B7" s="82" t="s">
        <v>132</v>
      </c>
      <c r="C7" s="40"/>
      <c r="D7" s="41">
        <f t="shared" si="0"/>
        <v>7</v>
      </c>
      <c r="E7" s="42"/>
      <c r="F7" s="43">
        <f>G7-SMALL((L7,Q7,V7,AA7,AK7,AP7,AF7,AU7),1)</f>
        <v>335</v>
      </c>
      <c r="G7" s="44">
        <f t="shared" si="1"/>
        <v>335</v>
      </c>
      <c r="H7" s="45">
        <f t="shared" si="2"/>
        <v>50</v>
      </c>
      <c r="I7" s="46">
        <v>1</v>
      </c>
      <c r="J7" s="47">
        <f t="shared" si="3"/>
        <v>10</v>
      </c>
      <c r="K7" s="46">
        <v>1</v>
      </c>
      <c r="L7" s="48">
        <f t="shared" si="4"/>
        <v>60</v>
      </c>
      <c r="M7" s="45">
        <f t="shared" si="5"/>
        <v>40</v>
      </c>
      <c r="N7" s="46">
        <v>3</v>
      </c>
      <c r="O7" s="47">
        <f t="shared" si="6"/>
        <v>10</v>
      </c>
      <c r="P7" s="46">
        <v>1</v>
      </c>
      <c r="Q7" s="48">
        <f t="shared" si="7"/>
        <v>50</v>
      </c>
      <c r="R7" s="45">
        <f t="shared" si="8"/>
        <v>0</v>
      </c>
      <c r="S7" s="46"/>
      <c r="T7" s="47">
        <f t="shared" si="9"/>
        <v>0</v>
      </c>
      <c r="U7" s="46"/>
      <c r="V7" s="48">
        <f t="shared" si="10"/>
        <v>0</v>
      </c>
      <c r="W7" s="45">
        <f t="shared" si="11"/>
        <v>50</v>
      </c>
      <c r="X7" s="46">
        <v>1</v>
      </c>
      <c r="Y7" s="47">
        <f t="shared" si="12"/>
        <v>10</v>
      </c>
      <c r="Z7" s="46">
        <v>1</v>
      </c>
      <c r="AA7" s="48">
        <f t="shared" si="13"/>
        <v>60</v>
      </c>
      <c r="AB7" s="45">
        <f t="shared" si="14"/>
        <v>20</v>
      </c>
      <c r="AC7" s="46">
        <v>12</v>
      </c>
      <c r="AD7" s="47">
        <f t="shared" si="15"/>
        <v>10</v>
      </c>
      <c r="AE7" s="46">
        <v>1</v>
      </c>
      <c r="AF7" s="48">
        <f t="shared" si="16"/>
        <v>30</v>
      </c>
      <c r="AG7" s="45">
        <f t="shared" si="17"/>
        <v>50</v>
      </c>
      <c r="AH7" s="46">
        <v>1</v>
      </c>
      <c r="AI7" s="47">
        <f t="shared" si="18"/>
        <v>10</v>
      </c>
      <c r="AJ7" s="46">
        <v>1</v>
      </c>
      <c r="AK7" s="48">
        <f t="shared" si="19"/>
        <v>60</v>
      </c>
      <c r="AL7" s="45">
        <f t="shared" si="20"/>
        <v>10</v>
      </c>
      <c r="AM7" s="46">
        <v>17</v>
      </c>
      <c r="AN7" s="47">
        <f t="shared" si="21"/>
        <v>10</v>
      </c>
      <c r="AO7" s="46">
        <v>1</v>
      </c>
      <c r="AP7" s="48">
        <f t="shared" si="22"/>
        <v>20</v>
      </c>
      <c r="AQ7" s="45">
        <f t="shared" si="23"/>
        <v>45</v>
      </c>
      <c r="AR7" s="46">
        <v>2</v>
      </c>
      <c r="AS7" s="47">
        <f t="shared" si="24"/>
        <v>10</v>
      </c>
      <c r="AT7" s="46">
        <v>1</v>
      </c>
      <c r="AU7" s="48">
        <f t="shared" si="25"/>
        <v>55</v>
      </c>
      <c r="AV7" s="84">
        <f>SUM(J7+O7+T7+Y7+AD7+AI7+AN7+AS7)</f>
        <v>70</v>
      </c>
      <c r="AW7" s="8"/>
    </row>
    <row r="8" spans="1:49" ht="15.75">
      <c r="A8" s="38">
        <f t="shared" si="26"/>
        <v>4</v>
      </c>
      <c r="B8" s="82" t="s">
        <v>134</v>
      </c>
      <c r="C8" s="40"/>
      <c r="D8" s="41">
        <f t="shared" si="0"/>
        <v>8</v>
      </c>
      <c r="E8" s="42"/>
      <c r="F8" s="43">
        <f>G8-SMALL((L8,Q8,V8,AA8,AK8,AP8,AF8,AU8),1)</f>
        <v>306</v>
      </c>
      <c r="G8" s="44">
        <f t="shared" si="1"/>
        <v>332</v>
      </c>
      <c r="H8" s="45">
        <f t="shared" si="2"/>
        <v>36</v>
      </c>
      <c r="I8" s="46">
        <v>5</v>
      </c>
      <c r="J8" s="47">
        <f t="shared" si="3"/>
        <v>10</v>
      </c>
      <c r="K8" s="46">
        <v>1</v>
      </c>
      <c r="L8" s="48">
        <f t="shared" si="4"/>
        <v>46</v>
      </c>
      <c r="M8" s="45">
        <f t="shared" si="5"/>
        <v>34</v>
      </c>
      <c r="N8" s="46">
        <v>6</v>
      </c>
      <c r="O8" s="47">
        <f t="shared" si="6"/>
        <v>10</v>
      </c>
      <c r="P8" s="46">
        <v>1</v>
      </c>
      <c r="Q8" s="48">
        <f t="shared" si="7"/>
        <v>44</v>
      </c>
      <c r="R8" s="45">
        <f t="shared" si="8"/>
        <v>34</v>
      </c>
      <c r="S8" s="46">
        <v>6</v>
      </c>
      <c r="T8" s="47">
        <f t="shared" si="9"/>
        <v>10</v>
      </c>
      <c r="U8" s="46">
        <v>1</v>
      </c>
      <c r="V8" s="48">
        <f t="shared" si="10"/>
        <v>44</v>
      </c>
      <c r="W8" s="45">
        <f t="shared" si="11"/>
        <v>32</v>
      </c>
      <c r="X8" s="46">
        <v>7</v>
      </c>
      <c r="Y8" s="47">
        <f t="shared" si="12"/>
        <v>10</v>
      </c>
      <c r="Z8" s="46">
        <v>1</v>
      </c>
      <c r="AA8" s="48">
        <f t="shared" si="13"/>
        <v>42</v>
      </c>
      <c r="AB8" s="45">
        <f t="shared" si="14"/>
        <v>36</v>
      </c>
      <c r="AC8" s="46">
        <v>5</v>
      </c>
      <c r="AD8" s="47">
        <f t="shared" si="15"/>
        <v>10</v>
      </c>
      <c r="AE8" s="46">
        <v>1</v>
      </c>
      <c r="AF8" s="48">
        <f t="shared" si="16"/>
        <v>46</v>
      </c>
      <c r="AG8" s="45">
        <f t="shared" si="17"/>
        <v>28</v>
      </c>
      <c r="AH8" s="46">
        <v>9</v>
      </c>
      <c r="AI8" s="47">
        <f t="shared" si="18"/>
        <v>10</v>
      </c>
      <c r="AJ8" s="46">
        <v>1</v>
      </c>
      <c r="AK8" s="48">
        <f t="shared" si="19"/>
        <v>38</v>
      </c>
      <c r="AL8" s="45">
        <f t="shared" si="20"/>
        <v>16</v>
      </c>
      <c r="AM8" s="46">
        <v>14</v>
      </c>
      <c r="AN8" s="47">
        <f t="shared" si="21"/>
        <v>10</v>
      </c>
      <c r="AO8" s="46">
        <v>1</v>
      </c>
      <c r="AP8" s="48">
        <f t="shared" si="22"/>
        <v>26</v>
      </c>
      <c r="AQ8" s="45">
        <f t="shared" si="23"/>
        <v>36</v>
      </c>
      <c r="AR8" s="46">
        <v>5</v>
      </c>
      <c r="AS8" s="47">
        <f t="shared" si="24"/>
        <v>10</v>
      </c>
      <c r="AT8" s="46">
        <v>1</v>
      </c>
      <c r="AU8" s="48">
        <f t="shared" si="25"/>
        <v>46</v>
      </c>
      <c r="AV8" s="84">
        <f>SUM(J8+O8+T8+Y8+AD8+AI8+AN8+AS8)</f>
        <v>80</v>
      </c>
      <c r="AW8" s="8"/>
    </row>
    <row r="9" spans="1:49" ht="15.75">
      <c r="A9" s="38">
        <f t="shared" si="26"/>
        <v>5</v>
      </c>
      <c r="B9" s="82" t="s">
        <v>110</v>
      </c>
      <c r="C9" s="40"/>
      <c r="D9" s="41">
        <f t="shared" si="0"/>
        <v>8</v>
      </c>
      <c r="E9" s="42"/>
      <c r="F9" s="43">
        <f>G9-SMALL((L9,Q9,V9,AA9,AK9,AP9,AF9,AU9),1)</f>
        <v>296</v>
      </c>
      <c r="G9" s="44">
        <f t="shared" si="1"/>
        <v>316</v>
      </c>
      <c r="H9" s="45">
        <f t="shared" si="2"/>
        <v>28</v>
      </c>
      <c r="I9" s="46">
        <v>9</v>
      </c>
      <c r="J9" s="47">
        <f t="shared" si="3"/>
        <v>10</v>
      </c>
      <c r="K9" s="46">
        <v>1</v>
      </c>
      <c r="L9" s="48">
        <f t="shared" si="4"/>
        <v>38</v>
      </c>
      <c r="M9" s="45">
        <f t="shared" si="5"/>
        <v>10</v>
      </c>
      <c r="N9" s="46">
        <v>17</v>
      </c>
      <c r="O9" s="47">
        <f t="shared" si="6"/>
        <v>10</v>
      </c>
      <c r="P9" s="46">
        <v>1</v>
      </c>
      <c r="Q9" s="48">
        <f t="shared" si="7"/>
        <v>20</v>
      </c>
      <c r="R9" s="45">
        <f t="shared" si="8"/>
        <v>40</v>
      </c>
      <c r="S9" s="46">
        <v>3</v>
      </c>
      <c r="T9" s="47">
        <f t="shared" si="9"/>
        <v>10</v>
      </c>
      <c r="U9" s="46">
        <v>1</v>
      </c>
      <c r="V9" s="48">
        <f t="shared" si="10"/>
        <v>50</v>
      </c>
      <c r="W9" s="45">
        <f t="shared" si="11"/>
        <v>38</v>
      </c>
      <c r="X9" s="46">
        <v>4</v>
      </c>
      <c r="Y9" s="47">
        <f t="shared" si="12"/>
        <v>10</v>
      </c>
      <c r="Z9" s="46">
        <v>1</v>
      </c>
      <c r="AA9" s="48">
        <f t="shared" si="13"/>
        <v>48</v>
      </c>
      <c r="AB9" s="45">
        <f t="shared" si="14"/>
        <v>30</v>
      </c>
      <c r="AC9" s="46">
        <v>8</v>
      </c>
      <c r="AD9" s="47">
        <f t="shared" si="15"/>
        <v>10</v>
      </c>
      <c r="AE9" s="46">
        <v>1</v>
      </c>
      <c r="AF9" s="48">
        <f t="shared" si="16"/>
        <v>40</v>
      </c>
      <c r="AG9" s="45">
        <f t="shared" si="17"/>
        <v>20</v>
      </c>
      <c r="AH9" s="46">
        <v>12</v>
      </c>
      <c r="AI9" s="47">
        <f t="shared" si="18"/>
        <v>10</v>
      </c>
      <c r="AJ9" s="46">
        <v>1</v>
      </c>
      <c r="AK9" s="48">
        <f t="shared" si="19"/>
        <v>30</v>
      </c>
      <c r="AL9" s="45">
        <f t="shared" si="20"/>
        <v>30</v>
      </c>
      <c r="AM9" s="46">
        <v>8</v>
      </c>
      <c r="AN9" s="47">
        <f t="shared" si="21"/>
        <v>10</v>
      </c>
      <c r="AO9" s="46">
        <v>1</v>
      </c>
      <c r="AP9" s="48">
        <f t="shared" si="22"/>
        <v>40</v>
      </c>
      <c r="AQ9" s="45">
        <f t="shared" si="23"/>
        <v>40</v>
      </c>
      <c r="AR9" s="46">
        <v>3</v>
      </c>
      <c r="AS9" s="47">
        <f t="shared" si="24"/>
        <v>10</v>
      </c>
      <c r="AT9" s="46">
        <v>1</v>
      </c>
      <c r="AU9" s="48">
        <f t="shared" si="25"/>
        <v>50</v>
      </c>
      <c r="AV9" s="84">
        <f>SUM(J9+O9+T9+Y9+AD9+AI9+AN9+AS9)</f>
        <v>80</v>
      </c>
      <c r="AW9" s="8"/>
    </row>
    <row r="10" spans="1:49" ht="15.75">
      <c r="A10" s="38">
        <f t="shared" si="26"/>
        <v>6</v>
      </c>
      <c r="B10" s="82" t="s">
        <v>150</v>
      </c>
      <c r="C10" s="40"/>
      <c r="D10" s="41">
        <f t="shared" si="0"/>
        <v>8</v>
      </c>
      <c r="E10" s="42"/>
      <c r="F10" s="43">
        <f>G10-SMALL((L10,Q10,V10,AA10,AK10,AP10,AF10,AU10),1)</f>
        <v>294</v>
      </c>
      <c r="G10" s="44">
        <f t="shared" si="1"/>
        <v>324</v>
      </c>
      <c r="H10" s="45">
        <f t="shared" si="2"/>
        <v>30</v>
      </c>
      <c r="I10" s="46">
        <v>8</v>
      </c>
      <c r="J10" s="47">
        <f t="shared" si="3"/>
        <v>10</v>
      </c>
      <c r="K10" s="46">
        <v>1</v>
      </c>
      <c r="L10" s="48">
        <f t="shared" si="4"/>
        <v>40</v>
      </c>
      <c r="M10" s="45">
        <f t="shared" si="5"/>
        <v>28</v>
      </c>
      <c r="N10" s="46">
        <v>9</v>
      </c>
      <c r="O10" s="47">
        <f t="shared" si="6"/>
        <v>10</v>
      </c>
      <c r="P10" s="46">
        <v>1</v>
      </c>
      <c r="Q10" s="48">
        <f t="shared" si="7"/>
        <v>38</v>
      </c>
      <c r="R10" s="45">
        <f t="shared" si="8"/>
        <v>38</v>
      </c>
      <c r="S10" s="46">
        <v>4</v>
      </c>
      <c r="T10" s="47">
        <f t="shared" si="9"/>
        <v>10</v>
      </c>
      <c r="U10" s="46">
        <v>1</v>
      </c>
      <c r="V10" s="48">
        <f t="shared" si="10"/>
        <v>48</v>
      </c>
      <c r="W10" s="45">
        <f t="shared" si="11"/>
        <v>24</v>
      </c>
      <c r="X10" s="46">
        <v>11</v>
      </c>
      <c r="Y10" s="47">
        <f t="shared" si="12"/>
        <v>10</v>
      </c>
      <c r="Z10" s="46">
        <v>1</v>
      </c>
      <c r="AA10" s="48">
        <f t="shared" si="13"/>
        <v>34</v>
      </c>
      <c r="AB10" s="45">
        <f t="shared" si="14"/>
        <v>34</v>
      </c>
      <c r="AC10" s="46">
        <v>6</v>
      </c>
      <c r="AD10" s="47">
        <f t="shared" si="15"/>
        <v>10</v>
      </c>
      <c r="AE10" s="46">
        <v>1</v>
      </c>
      <c r="AF10" s="48">
        <f t="shared" si="16"/>
        <v>44</v>
      </c>
      <c r="AG10" s="45">
        <f t="shared" si="17"/>
        <v>32</v>
      </c>
      <c r="AH10" s="46">
        <v>7</v>
      </c>
      <c r="AI10" s="47">
        <f t="shared" si="18"/>
        <v>10</v>
      </c>
      <c r="AJ10" s="46">
        <v>1</v>
      </c>
      <c r="AK10" s="48">
        <f t="shared" si="19"/>
        <v>42</v>
      </c>
      <c r="AL10" s="45">
        <f t="shared" si="20"/>
        <v>20</v>
      </c>
      <c r="AM10" s="46">
        <v>12</v>
      </c>
      <c r="AN10" s="47">
        <f t="shared" si="21"/>
        <v>10</v>
      </c>
      <c r="AO10" s="46">
        <v>1</v>
      </c>
      <c r="AP10" s="48">
        <f t="shared" si="22"/>
        <v>30</v>
      </c>
      <c r="AQ10" s="45">
        <f t="shared" si="23"/>
        <v>38</v>
      </c>
      <c r="AR10" s="46">
        <v>4</v>
      </c>
      <c r="AS10" s="47">
        <f t="shared" si="24"/>
        <v>10</v>
      </c>
      <c r="AT10" s="46">
        <v>1</v>
      </c>
      <c r="AU10" s="48">
        <f t="shared" si="25"/>
        <v>48</v>
      </c>
      <c r="AV10" s="84">
        <f>SUM(J10+O10+T10+Y10+AD10+AI10+AN10+AS10)</f>
        <v>80</v>
      </c>
      <c r="AW10" s="8"/>
    </row>
    <row r="11" spans="1:49" ht="15.75">
      <c r="A11" s="38">
        <f t="shared" si="26"/>
        <v>7</v>
      </c>
      <c r="B11" s="82" t="s">
        <v>152</v>
      </c>
      <c r="C11" s="40"/>
      <c r="D11" s="41">
        <f t="shared" si="0"/>
        <v>7</v>
      </c>
      <c r="E11" s="42"/>
      <c r="F11" s="43">
        <f>G11-SMALL((L11,Q11,V11,AA11,AK11,AP11,AF11,AU11),1)</f>
        <v>254</v>
      </c>
      <c r="G11" s="44">
        <f t="shared" si="1"/>
        <v>254</v>
      </c>
      <c r="H11" s="45">
        <f t="shared" si="2"/>
        <v>20</v>
      </c>
      <c r="I11" s="46">
        <v>12</v>
      </c>
      <c r="J11" s="47">
        <f t="shared" si="3"/>
        <v>10</v>
      </c>
      <c r="K11" s="46">
        <v>1</v>
      </c>
      <c r="L11" s="48">
        <f t="shared" si="4"/>
        <v>30</v>
      </c>
      <c r="M11" s="45">
        <f t="shared" si="5"/>
        <v>26</v>
      </c>
      <c r="N11" s="46">
        <v>10</v>
      </c>
      <c r="O11" s="47">
        <f t="shared" si="6"/>
        <v>10</v>
      </c>
      <c r="P11" s="46">
        <v>1</v>
      </c>
      <c r="Q11" s="48">
        <f t="shared" si="7"/>
        <v>36</v>
      </c>
      <c r="R11" s="45">
        <f t="shared" si="8"/>
        <v>0</v>
      </c>
      <c r="S11" s="46"/>
      <c r="T11" s="47">
        <f t="shared" si="9"/>
        <v>0</v>
      </c>
      <c r="U11" s="46"/>
      <c r="V11" s="48">
        <f t="shared" si="10"/>
        <v>0</v>
      </c>
      <c r="W11" s="45">
        <f t="shared" si="11"/>
        <v>40</v>
      </c>
      <c r="X11" s="46">
        <v>3</v>
      </c>
      <c r="Y11" s="47">
        <f t="shared" si="12"/>
        <v>10</v>
      </c>
      <c r="Z11" s="46">
        <v>1</v>
      </c>
      <c r="AA11" s="48">
        <f t="shared" si="13"/>
        <v>50</v>
      </c>
      <c r="AB11" s="45">
        <f t="shared" si="14"/>
        <v>28</v>
      </c>
      <c r="AC11" s="46">
        <v>9</v>
      </c>
      <c r="AD11" s="47">
        <f t="shared" si="15"/>
        <v>10</v>
      </c>
      <c r="AE11" s="46">
        <v>1</v>
      </c>
      <c r="AF11" s="48">
        <f t="shared" si="16"/>
        <v>38</v>
      </c>
      <c r="AG11" s="45">
        <f t="shared" si="17"/>
        <v>16</v>
      </c>
      <c r="AH11" s="46">
        <v>14</v>
      </c>
      <c r="AI11" s="47">
        <f t="shared" si="18"/>
        <v>10</v>
      </c>
      <c r="AJ11" s="46">
        <v>1</v>
      </c>
      <c r="AK11" s="48">
        <f t="shared" si="19"/>
        <v>26</v>
      </c>
      <c r="AL11" s="45">
        <f t="shared" si="20"/>
        <v>24</v>
      </c>
      <c r="AM11" s="46">
        <v>11</v>
      </c>
      <c r="AN11" s="47">
        <f t="shared" si="21"/>
        <v>10</v>
      </c>
      <c r="AO11" s="46">
        <v>1</v>
      </c>
      <c r="AP11" s="48">
        <f t="shared" si="22"/>
        <v>34</v>
      </c>
      <c r="AQ11" s="45">
        <f t="shared" si="23"/>
        <v>30</v>
      </c>
      <c r="AR11" s="46">
        <v>8</v>
      </c>
      <c r="AS11" s="47">
        <f t="shared" si="24"/>
        <v>10</v>
      </c>
      <c r="AT11" s="46">
        <v>1</v>
      </c>
      <c r="AU11" s="48">
        <f t="shared" si="25"/>
        <v>40</v>
      </c>
      <c r="AV11" s="84">
        <f>SUM(J11+O11+T11+Y11+AD11+AI11+AN11+AS11)</f>
        <v>70</v>
      </c>
      <c r="AW11" s="8"/>
    </row>
    <row r="12" spans="1:49" ht="15.75">
      <c r="A12" s="38">
        <f t="shared" si="26"/>
        <v>8</v>
      </c>
      <c r="B12" s="82" t="s">
        <v>154</v>
      </c>
      <c r="C12" s="40"/>
      <c r="D12" s="41">
        <f t="shared" si="0"/>
        <v>8</v>
      </c>
      <c r="E12" s="42"/>
      <c r="F12" s="43">
        <f>G12-SMALL((L12,Q12,V12,AA12,AK12,AP12,AF12,AU12),1)</f>
        <v>222</v>
      </c>
      <c r="G12" s="44">
        <f t="shared" si="1"/>
        <v>242</v>
      </c>
      <c r="H12" s="45">
        <f t="shared" si="2"/>
        <v>16</v>
      </c>
      <c r="I12" s="46">
        <v>14</v>
      </c>
      <c r="J12" s="47">
        <f t="shared" si="3"/>
        <v>10</v>
      </c>
      <c r="K12" s="46">
        <v>1</v>
      </c>
      <c r="L12" s="48">
        <f t="shared" si="4"/>
        <v>26</v>
      </c>
      <c r="M12" s="45">
        <f t="shared" si="5"/>
        <v>12</v>
      </c>
      <c r="N12" s="46">
        <v>16</v>
      </c>
      <c r="O12" s="47">
        <f t="shared" si="6"/>
        <v>10</v>
      </c>
      <c r="P12" s="46">
        <v>1</v>
      </c>
      <c r="Q12" s="48">
        <f t="shared" si="7"/>
        <v>22</v>
      </c>
      <c r="R12" s="45">
        <f t="shared" si="8"/>
        <v>30</v>
      </c>
      <c r="S12" s="46">
        <v>8</v>
      </c>
      <c r="T12" s="47">
        <f t="shared" si="9"/>
        <v>10</v>
      </c>
      <c r="U12" s="46">
        <v>1</v>
      </c>
      <c r="V12" s="48">
        <f t="shared" si="10"/>
        <v>40</v>
      </c>
      <c r="W12" s="45">
        <f t="shared" si="11"/>
        <v>30</v>
      </c>
      <c r="X12" s="46">
        <v>8</v>
      </c>
      <c r="Y12" s="47">
        <f t="shared" si="12"/>
        <v>10</v>
      </c>
      <c r="Z12" s="46">
        <v>1</v>
      </c>
      <c r="AA12" s="48">
        <f t="shared" si="13"/>
        <v>40</v>
      </c>
      <c r="AB12" s="45">
        <f t="shared" si="14"/>
        <v>26</v>
      </c>
      <c r="AC12" s="46">
        <v>10</v>
      </c>
      <c r="AD12" s="47">
        <f t="shared" si="15"/>
        <v>10</v>
      </c>
      <c r="AE12" s="46">
        <v>1</v>
      </c>
      <c r="AF12" s="48">
        <f t="shared" si="16"/>
        <v>36</v>
      </c>
      <c r="AG12" s="45">
        <f t="shared" si="17"/>
        <v>10</v>
      </c>
      <c r="AH12" s="46">
        <v>17</v>
      </c>
      <c r="AI12" s="47">
        <f t="shared" si="18"/>
        <v>10</v>
      </c>
      <c r="AJ12" s="46">
        <v>1</v>
      </c>
      <c r="AK12" s="48">
        <f t="shared" si="19"/>
        <v>20</v>
      </c>
      <c r="AL12" s="45">
        <f t="shared" si="20"/>
        <v>14</v>
      </c>
      <c r="AM12" s="46">
        <v>15</v>
      </c>
      <c r="AN12" s="47">
        <f t="shared" si="21"/>
        <v>10</v>
      </c>
      <c r="AO12" s="46">
        <v>1</v>
      </c>
      <c r="AP12" s="48">
        <f t="shared" si="22"/>
        <v>24</v>
      </c>
      <c r="AQ12" s="45">
        <f t="shared" si="23"/>
        <v>24</v>
      </c>
      <c r="AR12" s="46">
        <v>11</v>
      </c>
      <c r="AS12" s="47">
        <f t="shared" si="24"/>
        <v>10</v>
      </c>
      <c r="AT12" s="46">
        <v>1</v>
      </c>
      <c r="AU12" s="48">
        <f t="shared" si="25"/>
        <v>34</v>
      </c>
      <c r="AV12" s="84">
        <f>SUM(J12+O12+T12+Y12+AD12+AI12+AN12+AS12)</f>
        <v>80</v>
      </c>
      <c r="AW12" s="8"/>
    </row>
    <row r="13" spans="1:49" ht="15.75">
      <c r="A13" s="38">
        <f t="shared" si="26"/>
        <v>9</v>
      </c>
      <c r="B13" s="82" t="s">
        <v>99</v>
      </c>
      <c r="C13" s="40"/>
      <c r="D13" s="41">
        <f t="shared" si="0"/>
        <v>6</v>
      </c>
      <c r="E13" s="42"/>
      <c r="F13" s="43">
        <f>G13-SMALL((L13,Q13,V13,AA13,AK13,AP13,AF13,AU13),1)</f>
        <v>216</v>
      </c>
      <c r="G13" s="44">
        <f t="shared" si="1"/>
        <v>216</v>
      </c>
      <c r="H13" s="45">
        <f t="shared" si="2"/>
        <v>0</v>
      </c>
      <c r="I13" s="46"/>
      <c r="J13" s="47">
        <f t="shared" si="3"/>
        <v>0</v>
      </c>
      <c r="K13" s="46"/>
      <c r="L13" s="48">
        <f t="shared" si="4"/>
        <v>0</v>
      </c>
      <c r="M13" s="45">
        <f t="shared" si="5"/>
        <v>0</v>
      </c>
      <c r="N13" s="46"/>
      <c r="O13" s="47">
        <f t="shared" si="6"/>
        <v>0</v>
      </c>
      <c r="P13" s="46"/>
      <c r="Q13" s="48">
        <f t="shared" si="7"/>
        <v>0</v>
      </c>
      <c r="R13" s="45">
        <f t="shared" si="8"/>
        <v>36</v>
      </c>
      <c r="S13" s="46">
        <v>5</v>
      </c>
      <c r="T13" s="47">
        <f t="shared" si="9"/>
        <v>10</v>
      </c>
      <c r="U13" s="46">
        <v>1</v>
      </c>
      <c r="V13" s="48">
        <f t="shared" si="10"/>
        <v>46</v>
      </c>
      <c r="W13" s="45">
        <f t="shared" si="11"/>
        <v>26</v>
      </c>
      <c r="X13" s="46">
        <v>10</v>
      </c>
      <c r="Y13" s="47">
        <f t="shared" si="12"/>
        <v>10</v>
      </c>
      <c r="Z13" s="46">
        <v>1</v>
      </c>
      <c r="AA13" s="48">
        <f t="shared" si="13"/>
        <v>36</v>
      </c>
      <c r="AB13" s="45">
        <f t="shared" si="14"/>
        <v>24</v>
      </c>
      <c r="AC13" s="46">
        <v>11</v>
      </c>
      <c r="AD13" s="47">
        <f t="shared" si="15"/>
        <v>10</v>
      </c>
      <c r="AE13" s="46">
        <v>1</v>
      </c>
      <c r="AF13" s="48">
        <f t="shared" si="16"/>
        <v>34</v>
      </c>
      <c r="AG13" s="45">
        <f t="shared" si="17"/>
        <v>26</v>
      </c>
      <c r="AH13" s="46">
        <v>10</v>
      </c>
      <c r="AI13" s="47">
        <f t="shared" si="18"/>
        <v>10</v>
      </c>
      <c r="AJ13" s="46">
        <v>1</v>
      </c>
      <c r="AK13" s="48">
        <f t="shared" si="19"/>
        <v>36</v>
      </c>
      <c r="AL13" s="45">
        <f t="shared" si="20"/>
        <v>12</v>
      </c>
      <c r="AM13" s="46">
        <v>16</v>
      </c>
      <c r="AN13" s="47">
        <f t="shared" si="21"/>
        <v>10</v>
      </c>
      <c r="AO13" s="46">
        <v>1</v>
      </c>
      <c r="AP13" s="48">
        <f t="shared" si="22"/>
        <v>22</v>
      </c>
      <c r="AQ13" s="45">
        <f t="shared" si="23"/>
        <v>32</v>
      </c>
      <c r="AR13" s="46">
        <v>7</v>
      </c>
      <c r="AS13" s="47">
        <f t="shared" si="24"/>
        <v>10</v>
      </c>
      <c r="AT13" s="46">
        <v>1</v>
      </c>
      <c r="AU13" s="48">
        <f t="shared" si="25"/>
        <v>42</v>
      </c>
      <c r="AV13" s="84">
        <f>SUM(J13+O13+T13+Y13+AD13+AI13+AN13+AS13)</f>
        <v>60</v>
      </c>
      <c r="AW13" s="8"/>
    </row>
    <row r="14" spans="1:49" ht="15.75">
      <c r="A14" s="38">
        <f t="shared" si="26"/>
        <v>10</v>
      </c>
      <c r="B14" s="39" t="s">
        <v>131</v>
      </c>
      <c r="C14" s="40"/>
      <c r="D14" s="41">
        <f t="shared" si="0"/>
        <v>4</v>
      </c>
      <c r="E14" s="42"/>
      <c r="F14" s="43">
        <f>G14-SMALL((L14,Q14,V14,AA14,AK14,AP14,AF14,AU14),1)</f>
        <v>189</v>
      </c>
      <c r="G14" s="44">
        <f t="shared" si="1"/>
        <v>189</v>
      </c>
      <c r="H14" s="45">
        <f t="shared" si="2"/>
        <v>40</v>
      </c>
      <c r="I14" s="46">
        <v>3</v>
      </c>
      <c r="J14" s="47">
        <f t="shared" si="3"/>
        <v>10</v>
      </c>
      <c r="K14" s="46">
        <v>1</v>
      </c>
      <c r="L14" s="48">
        <f t="shared" si="4"/>
        <v>50</v>
      </c>
      <c r="M14" s="45">
        <f t="shared" si="5"/>
        <v>24</v>
      </c>
      <c r="N14" s="46">
        <v>11</v>
      </c>
      <c r="O14" s="47">
        <f t="shared" si="6"/>
        <v>10</v>
      </c>
      <c r="P14" s="46">
        <v>1</v>
      </c>
      <c r="Q14" s="48">
        <f t="shared" si="7"/>
        <v>34</v>
      </c>
      <c r="R14" s="45">
        <f t="shared" si="8"/>
        <v>0</v>
      </c>
      <c r="S14" s="46"/>
      <c r="T14" s="47">
        <f t="shared" si="9"/>
        <v>0</v>
      </c>
      <c r="U14" s="46"/>
      <c r="V14" s="48">
        <f t="shared" si="10"/>
        <v>0</v>
      </c>
      <c r="W14" s="45">
        <f t="shared" si="11"/>
        <v>0</v>
      </c>
      <c r="X14" s="46"/>
      <c r="Y14" s="47">
        <f t="shared" si="12"/>
        <v>0</v>
      </c>
      <c r="Z14" s="46"/>
      <c r="AA14" s="48">
        <f t="shared" si="13"/>
        <v>0</v>
      </c>
      <c r="AB14" s="45">
        <f t="shared" si="14"/>
        <v>0</v>
      </c>
      <c r="AC14" s="46"/>
      <c r="AD14" s="47">
        <f t="shared" si="15"/>
        <v>0</v>
      </c>
      <c r="AE14" s="46"/>
      <c r="AF14" s="48">
        <f t="shared" si="16"/>
        <v>0</v>
      </c>
      <c r="AG14" s="45">
        <f t="shared" si="17"/>
        <v>40</v>
      </c>
      <c r="AH14" s="46">
        <v>3</v>
      </c>
      <c r="AI14" s="47">
        <f t="shared" si="18"/>
        <v>10</v>
      </c>
      <c r="AJ14" s="46">
        <v>1</v>
      </c>
      <c r="AK14" s="48">
        <f t="shared" si="19"/>
        <v>50</v>
      </c>
      <c r="AL14" s="45">
        <f t="shared" si="20"/>
        <v>45</v>
      </c>
      <c r="AM14" s="46">
        <v>2</v>
      </c>
      <c r="AN14" s="47">
        <f t="shared" si="21"/>
        <v>10</v>
      </c>
      <c r="AO14" s="46">
        <v>1</v>
      </c>
      <c r="AP14" s="48">
        <f t="shared" si="22"/>
        <v>55</v>
      </c>
      <c r="AQ14" s="45">
        <f t="shared" si="23"/>
        <v>0</v>
      </c>
      <c r="AR14" s="46"/>
      <c r="AS14" s="47">
        <f t="shared" si="24"/>
        <v>0</v>
      </c>
      <c r="AT14" s="46"/>
      <c r="AU14" s="48">
        <f t="shared" si="25"/>
        <v>0</v>
      </c>
      <c r="AV14" s="84">
        <f>SUM(J14+O14+T14+Y14+AD14+AI14+AN14+AS14)</f>
        <v>40</v>
      </c>
      <c r="AW14" s="8"/>
    </row>
    <row r="15" spans="1:49" ht="15.75">
      <c r="A15" s="38">
        <f t="shared" si="26"/>
        <v>11</v>
      </c>
      <c r="B15" s="39" t="s">
        <v>155</v>
      </c>
      <c r="C15" s="40"/>
      <c r="D15" s="41">
        <f t="shared" si="0"/>
        <v>5</v>
      </c>
      <c r="E15" s="42"/>
      <c r="F15" s="43">
        <f>G15-SMALL((L15,Q15,V15,AA15,AK15,AP15,AF15,AU15),1)</f>
        <v>188</v>
      </c>
      <c r="G15" s="44">
        <f t="shared" si="1"/>
        <v>188</v>
      </c>
      <c r="H15" s="45">
        <f t="shared" si="2"/>
        <v>12</v>
      </c>
      <c r="I15" s="46">
        <v>16</v>
      </c>
      <c r="J15" s="47">
        <f t="shared" si="3"/>
        <v>10</v>
      </c>
      <c r="K15" s="46">
        <v>1</v>
      </c>
      <c r="L15" s="48">
        <f t="shared" si="4"/>
        <v>22</v>
      </c>
      <c r="M15" s="45">
        <f t="shared" si="5"/>
        <v>18</v>
      </c>
      <c r="N15" s="46">
        <v>13</v>
      </c>
      <c r="O15" s="47">
        <f t="shared" si="6"/>
        <v>10</v>
      </c>
      <c r="P15" s="46">
        <v>1</v>
      </c>
      <c r="Q15" s="48">
        <f t="shared" si="7"/>
        <v>28</v>
      </c>
      <c r="R15" s="45">
        <f t="shared" si="8"/>
        <v>0</v>
      </c>
      <c r="S15" s="46"/>
      <c r="T15" s="47">
        <f t="shared" si="9"/>
        <v>0</v>
      </c>
      <c r="U15" s="46"/>
      <c r="V15" s="48">
        <f t="shared" si="10"/>
        <v>0</v>
      </c>
      <c r="W15" s="45">
        <f t="shared" si="11"/>
        <v>36</v>
      </c>
      <c r="X15" s="46">
        <v>5</v>
      </c>
      <c r="Y15" s="47">
        <f t="shared" si="12"/>
        <v>10</v>
      </c>
      <c r="Z15" s="46">
        <v>1</v>
      </c>
      <c r="AA15" s="48">
        <f t="shared" si="13"/>
        <v>46</v>
      </c>
      <c r="AB15" s="45">
        <f t="shared" si="14"/>
        <v>32</v>
      </c>
      <c r="AC15" s="46">
        <v>7</v>
      </c>
      <c r="AD15" s="47">
        <f t="shared" si="15"/>
        <v>10</v>
      </c>
      <c r="AE15" s="46">
        <v>1</v>
      </c>
      <c r="AF15" s="48">
        <f t="shared" si="16"/>
        <v>42</v>
      </c>
      <c r="AG15" s="45">
        <f t="shared" si="17"/>
        <v>0</v>
      </c>
      <c r="AH15" s="46"/>
      <c r="AI15" s="47">
        <f t="shared" si="18"/>
        <v>0</v>
      </c>
      <c r="AJ15" s="46"/>
      <c r="AK15" s="48">
        <f t="shared" si="19"/>
        <v>0</v>
      </c>
      <c r="AL15" s="45">
        <f t="shared" si="20"/>
        <v>40</v>
      </c>
      <c r="AM15" s="46">
        <v>3</v>
      </c>
      <c r="AN15" s="47">
        <f t="shared" si="21"/>
        <v>10</v>
      </c>
      <c r="AO15" s="46">
        <v>1</v>
      </c>
      <c r="AP15" s="48">
        <f t="shared" si="22"/>
        <v>50</v>
      </c>
      <c r="AQ15" s="45">
        <f t="shared" si="23"/>
        <v>0</v>
      </c>
      <c r="AR15" s="46"/>
      <c r="AS15" s="47">
        <f t="shared" si="24"/>
        <v>0</v>
      </c>
      <c r="AT15" s="46"/>
      <c r="AU15" s="48">
        <f t="shared" si="25"/>
        <v>0</v>
      </c>
      <c r="AV15" s="84">
        <f>SUM(J15+O15+T15+Y15+AD15+AI15+AN15+AS15)</f>
        <v>50</v>
      </c>
      <c r="AW15" s="8"/>
    </row>
    <row r="16" spans="1:49" ht="15.75">
      <c r="A16" s="38">
        <f t="shared" si="26"/>
        <v>12</v>
      </c>
      <c r="B16" s="39" t="s">
        <v>129</v>
      </c>
      <c r="C16" s="40"/>
      <c r="D16" s="41">
        <f t="shared" si="0"/>
        <v>4</v>
      </c>
      <c r="E16" s="42"/>
      <c r="F16" s="43">
        <f>G16-SMALL((L16,Q16,V16,AA16,AK16,AP16,AF16,AU16),1)</f>
        <v>168</v>
      </c>
      <c r="G16" s="44">
        <f t="shared" si="1"/>
        <v>168</v>
      </c>
      <c r="H16" s="45">
        <f t="shared" si="2"/>
        <v>14</v>
      </c>
      <c r="I16" s="46">
        <v>15</v>
      </c>
      <c r="J16" s="47">
        <f t="shared" si="3"/>
        <v>10</v>
      </c>
      <c r="K16" s="46">
        <v>1</v>
      </c>
      <c r="L16" s="48">
        <f t="shared" si="4"/>
        <v>24</v>
      </c>
      <c r="M16" s="45">
        <f t="shared" si="5"/>
        <v>50</v>
      </c>
      <c r="N16" s="46">
        <v>1</v>
      </c>
      <c r="O16" s="47">
        <f t="shared" si="6"/>
        <v>10</v>
      </c>
      <c r="P16" s="46">
        <v>1</v>
      </c>
      <c r="Q16" s="48">
        <f t="shared" si="7"/>
        <v>60</v>
      </c>
      <c r="R16" s="45">
        <f t="shared" si="8"/>
        <v>0</v>
      </c>
      <c r="S16" s="46"/>
      <c r="T16" s="47">
        <f t="shared" si="9"/>
        <v>0</v>
      </c>
      <c r="U16" s="46"/>
      <c r="V16" s="48">
        <f t="shared" si="10"/>
        <v>0</v>
      </c>
      <c r="W16" s="45">
        <f t="shared" si="11"/>
        <v>0</v>
      </c>
      <c r="X16" s="46"/>
      <c r="Y16" s="47">
        <f t="shared" si="12"/>
        <v>0</v>
      </c>
      <c r="Z16" s="46"/>
      <c r="AA16" s="48">
        <f t="shared" si="13"/>
        <v>0</v>
      </c>
      <c r="AB16" s="45">
        <f t="shared" si="14"/>
        <v>0</v>
      </c>
      <c r="AC16" s="46"/>
      <c r="AD16" s="47">
        <f t="shared" si="15"/>
        <v>0</v>
      </c>
      <c r="AE16" s="46"/>
      <c r="AF16" s="48">
        <f t="shared" si="16"/>
        <v>0</v>
      </c>
      <c r="AG16" s="45">
        <f t="shared" si="17"/>
        <v>30</v>
      </c>
      <c r="AH16" s="46">
        <v>8</v>
      </c>
      <c r="AI16" s="47">
        <f t="shared" si="18"/>
        <v>10</v>
      </c>
      <c r="AJ16" s="46">
        <v>1</v>
      </c>
      <c r="AK16" s="48">
        <f t="shared" si="19"/>
        <v>40</v>
      </c>
      <c r="AL16" s="45">
        <f t="shared" si="20"/>
        <v>34</v>
      </c>
      <c r="AM16" s="46">
        <v>6</v>
      </c>
      <c r="AN16" s="47">
        <f t="shared" si="21"/>
        <v>10</v>
      </c>
      <c r="AO16" s="46">
        <v>1</v>
      </c>
      <c r="AP16" s="48">
        <f t="shared" si="22"/>
        <v>44</v>
      </c>
      <c r="AQ16" s="45">
        <f t="shared" si="23"/>
        <v>0</v>
      </c>
      <c r="AR16" s="46"/>
      <c r="AS16" s="47">
        <f t="shared" si="24"/>
        <v>0</v>
      </c>
      <c r="AT16" s="46"/>
      <c r="AU16" s="48">
        <f t="shared" si="25"/>
        <v>0</v>
      </c>
      <c r="AV16" s="84">
        <f>SUM(J16+O16+T16+Y16+AD16+AI16+AN16+AS16)</f>
        <v>40</v>
      </c>
      <c r="AW16" s="8"/>
    </row>
    <row r="17" spans="1:49" ht="15.75">
      <c r="A17" s="38">
        <f t="shared" si="26"/>
        <v>13</v>
      </c>
      <c r="B17" s="39" t="s">
        <v>201</v>
      </c>
      <c r="C17" s="40"/>
      <c r="D17" s="41">
        <f t="shared" si="0"/>
        <v>4</v>
      </c>
      <c r="E17" s="42"/>
      <c r="F17" s="43">
        <f>G17-SMALL((L17,Q17,V17,AA17,AK17,AP17,AF17,AU17),1)</f>
        <v>158</v>
      </c>
      <c r="G17" s="44">
        <f t="shared" si="1"/>
        <v>158</v>
      </c>
      <c r="H17" s="45">
        <f t="shared" si="2"/>
        <v>0</v>
      </c>
      <c r="I17" s="46"/>
      <c r="J17" s="47">
        <f t="shared" si="3"/>
        <v>0</v>
      </c>
      <c r="K17" s="46"/>
      <c r="L17" s="48">
        <f t="shared" si="4"/>
        <v>0</v>
      </c>
      <c r="M17" s="45">
        <f t="shared" si="5"/>
        <v>16</v>
      </c>
      <c r="N17" s="46">
        <v>14</v>
      </c>
      <c r="O17" s="47">
        <f t="shared" si="6"/>
        <v>10</v>
      </c>
      <c r="P17" s="46">
        <v>1</v>
      </c>
      <c r="Q17" s="48">
        <f t="shared" si="7"/>
        <v>26</v>
      </c>
      <c r="R17" s="45">
        <f t="shared" si="8"/>
        <v>0</v>
      </c>
      <c r="S17" s="46"/>
      <c r="T17" s="47">
        <f t="shared" si="9"/>
        <v>0</v>
      </c>
      <c r="U17" s="46"/>
      <c r="V17" s="48">
        <f t="shared" si="10"/>
        <v>0</v>
      </c>
      <c r="W17" s="45">
        <f t="shared" si="11"/>
        <v>0</v>
      </c>
      <c r="X17" s="46"/>
      <c r="Y17" s="47">
        <f t="shared" si="12"/>
        <v>0</v>
      </c>
      <c r="Z17" s="46"/>
      <c r="AA17" s="48">
        <f t="shared" si="13"/>
        <v>0</v>
      </c>
      <c r="AB17" s="45">
        <f t="shared" si="14"/>
        <v>50</v>
      </c>
      <c r="AC17" s="46">
        <v>1</v>
      </c>
      <c r="AD17" s="47">
        <f t="shared" si="15"/>
        <v>10</v>
      </c>
      <c r="AE17" s="46">
        <v>1</v>
      </c>
      <c r="AF17" s="48">
        <f t="shared" si="16"/>
        <v>60</v>
      </c>
      <c r="AG17" s="45">
        <f t="shared" si="17"/>
        <v>24</v>
      </c>
      <c r="AH17" s="46">
        <v>11</v>
      </c>
      <c r="AI17" s="47">
        <f t="shared" si="18"/>
        <v>10</v>
      </c>
      <c r="AJ17" s="46">
        <v>1</v>
      </c>
      <c r="AK17" s="48">
        <f t="shared" si="19"/>
        <v>34</v>
      </c>
      <c r="AL17" s="45">
        <f t="shared" si="20"/>
        <v>28</v>
      </c>
      <c r="AM17" s="46">
        <v>9</v>
      </c>
      <c r="AN17" s="47">
        <f t="shared" si="21"/>
        <v>10</v>
      </c>
      <c r="AO17" s="46">
        <v>1</v>
      </c>
      <c r="AP17" s="48">
        <f t="shared" si="22"/>
        <v>38</v>
      </c>
      <c r="AQ17" s="45">
        <f t="shared" si="23"/>
        <v>0</v>
      </c>
      <c r="AR17" s="46"/>
      <c r="AS17" s="47">
        <f t="shared" si="24"/>
        <v>0</v>
      </c>
      <c r="AT17" s="46"/>
      <c r="AU17" s="48">
        <f t="shared" si="25"/>
        <v>0</v>
      </c>
      <c r="AV17" s="84">
        <f>SUM(J17+O17+T17+Y17+AD17+AI17+AN17+AS17)</f>
        <v>40</v>
      </c>
      <c r="AW17" s="8"/>
    </row>
    <row r="18" spans="1:49" ht="15.75">
      <c r="A18" s="38">
        <f t="shared" si="26"/>
        <v>14</v>
      </c>
      <c r="B18" s="39" t="s">
        <v>135</v>
      </c>
      <c r="C18" s="40"/>
      <c r="D18" s="41">
        <f t="shared" si="0"/>
        <v>4</v>
      </c>
      <c r="E18" s="42"/>
      <c r="F18" s="43">
        <f>G18-SMALL((L18,Q18,V18,AA18,AK18,AP18,AF18,AU18),1)</f>
        <v>149</v>
      </c>
      <c r="G18" s="44">
        <f t="shared" si="1"/>
        <v>149</v>
      </c>
      <c r="H18" s="45">
        <f t="shared" si="2"/>
        <v>24</v>
      </c>
      <c r="I18" s="46">
        <v>11</v>
      </c>
      <c r="J18" s="47">
        <f t="shared" si="3"/>
        <v>10</v>
      </c>
      <c r="K18" s="46">
        <v>1</v>
      </c>
      <c r="L18" s="48">
        <f t="shared" si="4"/>
        <v>34</v>
      </c>
      <c r="M18" s="45">
        <f t="shared" si="5"/>
        <v>0</v>
      </c>
      <c r="N18" s="46"/>
      <c r="O18" s="47">
        <f t="shared" si="6"/>
        <v>0</v>
      </c>
      <c r="P18" s="46"/>
      <c r="Q18" s="48">
        <f t="shared" si="7"/>
        <v>0</v>
      </c>
      <c r="R18" s="45">
        <f t="shared" si="8"/>
        <v>0</v>
      </c>
      <c r="S18" s="46"/>
      <c r="T18" s="47">
        <f t="shared" si="9"/>
        <v>0</v>
      </c>
      <c r="U18" s="46"/>
      <c r="V18" s="48">
        <f t="shared" si="10"/>
        <v>0</v>
      </c>
      <c r="W18" s="45">
        <f t="shared" si="11"/>
        <v>0</v>
      </c>
      <c r="X18" s="46"/>
      <c r="Y18" s="47">
        <f t="shared" si="12"/>
        <v>0</v>
      </c>
      <c r="Z18" s="46"/>
      <c r="AA18" s="48">
        <f t="shared" si="13"/>
        <v>0</v>
      </c>
      <c r="AB18" s="45">
        <f t="shared" si="14"/>
        <v>38</v>
      </c>
      <c r="AC18" s="46">
        <v>4</v>
      </c>
      <c r="AD18" s="47">
        <f t="shared" si="15"/>
        <v>10</v>
      </c>
      <c r="AE18" s="46">
        <v>1</v>
      </c>
      <c r="AF18" s="48">
        <f t="shared" si="16"/>
        <v>48</v>
      </c>
      <c r="AG18" s="45">
        <f t="shared" si="17"/>
        <v>9</v>
      </c>
      <c r="AH18" s="46">
        <v>18</v>
      </c>
      <c r="AI18" s="47">
        <f t="shared" si="18"/>
        <v>10</v>
      </c>
      <c r="AJ18" s="46">
        <v>1</v>
      </c>
      <c r="AK18" s="48">
        <f t="shared" si="19"/>
        <v>19</v>
      </c>
      <c r="AL18" s="45">
        <f t="shared" si="20"/>
        <v>38</v>
      </c>
      <c r="AM18" s="46">
        <v>4</v>
      </c>
      <c r="AN18" s="47">
        <f t="shared" si="21"/>
        <v>10</v>
      </c>
      <c r="AO18" s="46">
        <v>1</v>
      </c>
      <c r="AP18" s="48">
        <f t="shared" si="22"/>
        <v>48</v>
      </c>
      <c r="AQ18" s="45">
        <f t="shared" si="23"/>
        <v>0</v>
      </c>
      <c r="AR18" s="46"/>
      <c r="AS18" s="47">
        <f t="shared" si="24"/>
        <v>0</v>
      </c>
      <c r="AT18" s="46"/>
      <c r="AU18" s="48">
        <f t="shared" si="25"/>
        <v>0</v>
      </c>
      <c r="AV18" s="84">
        <f>SUM(J18+O18+T18+Y18+AD18+AI18+AN18+AS18)</f>
        <v>40</v>
      </c>
      <c r="AW18" s="8"/>
    </row>
    <row r="19" spans="1:49" ht="15.75">
      <c r="A19" s="38">
        <f t="shared" si="26"/>
        <v>15</v>
      </c>
      <c r="B19" s="39" t="s">
        <v>195</v>
      </c>
      <c r="C19" s="40"/>
      <c r="D19" s="41">
        <f t="shared" si="0"/>
        <v>3</v>
      </c>
      <c r="E19" s="42"/>
      <c r="F19" s="43">
        <f>G19-SMALL((L19,Q19,V19,AA19,AK19,AP19,AF19,AU19),1)</f>
        <v>106</v>
      </c>
      <c r="G19" s="44">
        <f t="shared" si="1"/>
        <v>106</v>
      </c>
      <c r="H19" s="45">
        <f t="shared" si="2"/>
        <v>0</v>
      </c>
      <c r="I19" s="46"/>
      <c r="J19" s="47">
        <f t="shared" si="3"/>
        <v>0</v>
      </c>
      <c r="K19" s="46"/>
      <c r="L19" s="48">
        <f t="shared" si="4"/>
        <v>0</v>
      </c>
      <c r="M19" s="45">
        <f t="shared" si="5"/>
        <v>32</v>
      </c>
      <c r="N19" s="46">
        <v>7</v>
      </c>
      <c r="O19" s="47">
        <f t="shared" si="6"/>
        <v>10</v>
      </c>
      <c r="P19" s="46">
        <v>1</v>
      </c>
      <c r="Q19" s="48">
        <f t="shared" si="7"/>
        <v>42</v>
      </c>
      <c r="R19" s="45">
        <f t="shared" si="8"/>
        <v>0</v>
      </c>
      <c r="S19" s="46"/>
      <c r="T19" s="47">
        <f t="shared" si="9"/>
        <v>0</v>
      </c>
      <c r="U19" s="46"/>
      <c r="V19" s="48">
        <f t="shared" si="10"/>
        <v>0</v>
      </c>
      <c r="W19" s="45">
        <f t="shared" si="11"/>
        <v>0</v>
      </c>
      <c r="X19" s="46"/>
      <c r="Y19" s="47">
        <f t="shared" si="12"/>
        <v>0</v>
      </c>
      <c r="Z19" s="46"/>
      <c r="AA19" s="48">
        <f t="shared" si="13"/>
        <v>0</v>
      </c>
      <c r="AB19" s="45">
        <f t="shared" si="14"/>
        <v>0</v>
      </c>
      <c r="AC19" s="46"/>
      <c r="AD19" s="47">
        <f t="shared" si="15"/>
        <v>0</v>
      </c>
      <c r="AE19" s="46"/>
      <c r="AF19" s="48">
        <f t="shared" si="16"/>
        <v>0</v>
      </c>
      <c r="AG19" s="45">
        <f t="shared" si="17"/>
        <v>18</v>
      </c>
      <c r="AH19" s="46">
        <v>13</v>
      </c>
      <c r="AI19" s="47">
        <f t="shared" si="18"/>
        <v>10</v>
      </c>
      <c r="AJ19" s="46">
        <v>1</v>
      </c>
      <c r="AK19" s="48">
        <f t="shared" si="19"/>
        <v>28</v>
      </c>
      <c r="AL19" s="45">
        <f t="shared" si="20"/>
        <v>26</v>
      </c>
      <c r="AM19" s="46">
        <v>10</v>
      </c>
      <c r="AN19" s="47">
        <f t="shared" si="21"/>
        <v>10</v>
      </c>
      <c r="AO19" s="46">
        <v>1</v>
      </c>
      <c r="AP19" s="48">
        <f t="shared" si="22"/>
        <v>36</v>
      </c>
      <c r="AQ19" s="45">
        <f t="shared" si="23"/>
        <v>0</v>
      </c>
      <c r="AR19" s="46"/>
      <c r="AS19" s="47">
        <f t="shared" si="24"/>
        <v>0</v>
      </c>
      <c r="AT19" s="46"/>
      <c r="AU19" s="48">
        <f t="shared" si="25"/>
        <v>0</v>
      </c>
      <c r="AV19" s="84">
        <f>SUM(J19+O19+T19+Y19+AD19+AI19+AN19+AS19)</f>
        <v>30</v>
      </c>
      <c r="AW19" s="8"/>
    </row>
    <row r="20" spans="1:49" ht="15.75">
      <c r="A20" s="38">
        <f t="shared" si="26"/>
        <v>16</v>
      </c>
      <c r="B20" s="39" t="s">
        <v>149</v>
      </c>
      <c r="C20" s="40"/>
      <c r="D20" s="41">
        <f t="shared" si="0"/>
        <v>2</v>
      </c>
      <c r="E20" s="42"/>
      <c r="F20" s="43">
        <f>G20-SMALL((L20,Q20,V20,AA20,AK20,AP20,AF20,AU20),1)</f>
        <v>103</v>
      </c>
      <c r="G20" s="44">
        <f t="shared" si="1"/>
        <v>103</v>
      </c>
      <c r="H20" s="45">
        <f t="shared" si="2"/>
        <v>38</v>
      </c>
      <c r="I20" s="46">
        <v>4</v>
      </c>
      <c r="J20" s="47">
        <f t="shared" si="3"/>
        <v>10</v>
      </c>
      <c r="K20" s="46">
        <v>1</v>
      </c>
      <c r="L20" s="48">
        <f t="shared" si="4"/>
        <v>48</v>
      </c>
      <c r="M20" s="45">
        <f t="shared" si="5"/>
        <v>0</v>
      </c>
      <c r="N20" s="46"/>
      <c r="O20" s="47">
        <f t="shared" si="6"/>
        <v>0</v>
      </c>
      <c r="P20" s="46"/>
      <c r="Q20" s="48">
        <f t="shared" si="7"/>
        <v>0</v>
      </c>
      <c r="R20" s="45">
        <f t="shared" si="8"/>
        <v>45</v>
      </c>
      <c r="S20" s="46">
        <v>2</v>
      </c>
      <c r="T20" s="47">
        <f t="shared" si="9"/>
        <v>10</v>
      </c>
      <c r="U20" s="46">
        <v>1</v>
      </c>
      <c r="V20" s="48">
        <f t="shared" si="10"/>
        <v>55</v>
      </c>
      <c r="W20" s="45">
        <f t="shared" si="11"/>
        <v>0</v>
      </c>
      <c r="X20" s="46"/>
      <c r="Y20" s="47">
        <f t="shared" si="12"/>
        <v>0</v>
      </c>
      <c r="Z20" s="46"/>
      <c r="AA20" s="48">
        <f t="shared" si="13"/>
        <v>0</v>
      </c>
      <c r="AB20" s="45">
        <f t="shared" si="14"/>
        <v>0</v>
      </c>
      <c r="AC20" s="46"/>
      <c r="AD20" s="47">
        <f t="shared" si="15"/>
        <v>0</v>
      </c>
      <c r="AE20" s="46"/>
      <c r="AF20" s="48">
        <f t="shared" si="16"/>
        <v>0</v>
      </c>
      <c r="AG20" s="45">
        <f t="shared" si="17"/>
        <v>0</v>
      </c>
      <c r="AH20" s="46"/>
      <c r="AI20" s="47">
        <f t="shared" si="18"/>
        <v>0</v>
      </c>
      <c r="AJ20" s="46"/>
      <c r="AK20" s="48">
        <f t="shared" si="19"/>
        <v>0</v>
      </c>
      <c r="AL20" s="45">
        <f t="shared" si="20"/>
        <v>0</v>
      </c>
      <c r="AM20" s="46"/>
      <c r="AN20" s="47">
        <f t="shared" si="21"/>
        <v>0</v>
      </c>
      <c r="AO20" s="46"/>
      <c r="AP20" s="48">
        <f t="shared" si="22"/>
        <v>0</v>
      </c>
      <c r="AQ20" s="45">
        <f t="shared" si="23"/>
        <v>0</v>
      </c>
      <c r="AR20" s="46"/>
      <c r="AS20" s="47">
        <f t="shared" si="24"/>
        <v>0</v>
      </c>
      <c r="AT20" s="46"/>
      <c r="AU20" s="48">
        <f t="shared" si="25"/>
        <v>0</v>
      </c>
      <c r="AV20" s="84">
        <f>SUM(J20+O20+T20+Y20+AD20+AI20+AN20+AS20)</f>
        <v>20</v>
      </c>
      <c r="AW20" s="8"/>
    </row>
    <row r="21" spans="1:49" ht="15.75">
      <c r="A21" s="38">
        <f t="shared" si="26"/>
        <v>17</v>
      </c>
      <c r="B21" s="39" t="s">
        <v>130</v>
      </c>
      <c r="C21" s="40"/>
      <c r="D21" s="41">
        <f t="shared" si="0"/>
        <v>2</v>
      </c>
      <c r="E21" s="42"/>
      <c r="F21" s="43">
        <f>G21-SMALL((L21,Q21,V21,AA21,AK21,AP21,AF21,AU21),1)</f>
        <v>99</v>
      </c>
      <c r="G21" s="44">
        <f t="shared" si="1"/>
        <v>99</v>
      </c>
      <c r="H21" s="45">
        <f t="shared" si="2"/>
        <v>45</v>
      </c>
      <c r="I21" s="46">
        <v>2</v>
      </c>
      <c r="J21" s="47">
        <f t="shared" si="3"/>
        <v>10</v>
      </c>
      <c r="K21" s="46">
        <v>1</v>
      </c>
      <c r="L21" s="48">
        <f t="shared" si="4"/>
        <v>55</v>
      </c>
      <c r="M21" s="45">
        <f t="shared" si="5"/>
        <v>0</v>
      </c>
      <c r="N21" s="46"/>
      <c r="O21" s="47">
        <f t="shared" si="6"/>
        <v>0</v>
      </c>
      <c r="P21" s="46"/>
      <c r="Q21" s="48">
        <f t="shared" si="7"/>
        <v>0</v>
      </c>
      <c r="R21" s="45">
        <f t="shared" si="8"/>
        <v>0</v>
      </c>
      <c r="S21" s="46"/>
      <c r="T21" s="47">
        <f t="shared" si="9"/>
        <v>0</v>
      </c>
      <c r="U21" s="46"/>
      <c r="V21" s="48">
        <f t="shared" si="10"/>
        <v>0</v>
      </c>
      <c r="W21" s="45">
        <f t="shared" si="11"/>
        <v>0</v>
      </c>
      <c r="X21" s="46"/>
      <c r="Y21" s="47">
        <f t="shared" si="12"/>
        <v>0</v>
      </c>
      <c r="Z21" s="46"/>
      <c r="AA21" s="48">
        <f t="shared" si="13"/>
        <v>0</v>
      </c>
      <c r="AB21" s="45">
        <f t="shared" si="14"/>
        <v>0</v>
      </c>
      <c r="AC21" s="46"/>
      <c r="AD21" s="47">
        <f t="shared" si="15"/>
        <v>0</v>
      </c>
      <c r="AE21" s="46"/>
      <c r="AF21" s="48">
        <f t="shared" si="16"/>
        <v>0</v>
      </c>
      <c r="AG21" s="45">
        <f t="shared" si="17"/>
        <v>34</v>
      </c>
      <c r="AH21" s="46">
        <v>6</v>
      </c>
      <c r="AI21" s="47">
        <f t="shared" si="18"/>
        <v>10</v>
      </c>
      <c r="AJ21" s="46">
        <v>1</v>
      </c>
      <c r="AK21" s="48">
        <f t="shared" si="19"/>
        <v>44</v>
      </c>
      <c r="AL21" s="45">
        <f t="shared" si="20"/>
        <v>0</v>
      </c>
      <c r="AM21" s="46"/>
      <c r="AN21" s="47">
        <f t="shared" si="21"/>
        <v>0</v>
      </c>
      <c r="AO21" s="46"/>
      <c r="AP21" s="48">
        <f t="shared" si="22"/>
        <v>0</v>
      </c>
      <c r="AQ21" s="45">
        <f t="shared" si="23"/>
        <v>0</v>
      </c>
      <c r="AR21" s="46"/>
      <c r="AS21" s="47">
        <f t="shared" si="24"/>
        <v>0</v>
      </c>
      <c r="AT21" s="46"/>
      <c r="AU21" s="48">
        <f t="shared" si="25"/>
        <v>0</v>
      </c>
      <c r="AV21" s="84">
        <f>SUM(J21+O21+T21+Y21+AD21+AI21+AN21+AS21)</f>
        <v>20</v>
      </c>
      <c r="AW21" s="8"/>
    </row>
    <row r="22" spans="1:49" ht="15.75">
      <c r="A22" s="38">
        <f t="shared" si="26"/>
        <v>18</v>
      </c>
      <c r="B22" s="39" t="s">
        <v>104</v>
      </c>
      <c r="C22" s="40"/>
      <c r="D22" s="41">
        <f t="shared" si="0"/>
        <v>3</v>
      </c>
      <c r="E22" s="42"/>
      <c r="F22" s="43">
        <f>G22-SMALL((L22,Q22,V22,AA22,AK22,AP22,AF22,AU22),1)</f>
        <v>90</v>
      </c>
      <c r="G22" s="44">
        <f t="shared" si="1"/>
        <v>90</v>
      </c>
      <c r="H22" s="45">
        <f t="shared" si="2"/>
        <v>0</v>
      </c>
      <c r="I22" s="46"/>
      <c r="J22" s="47">
        <f t="shared" si="3"/>
        <v>0</v>
      </c>
      <c r="K22" s="46"/>
      <c r="L22" s="48">
        <f t="shared" si="4"/>
        <v>0</v>
      </c>
      <c r="M22" s="45">
        <f t="shared" si="5"/>
        <v>20</v>
      </c>
      <c r="N22" s="46">
        <v>12</v>
      </c>
      <c r="O22" s="47">
        <f t="shared" si="6"/>
        <v>10</v>
      </c>
      <c r="P22" s="46">
        <v>1</v>
      </c>
      <c r="Q22" s="48">
        <f t="shared" si="7"/>
        <v>30</v>
      </c>
      <c r="R22" s="45">
        <f t="shared" si="8"/>
        <v>0</v>
      </c>
      <c r="S22" s="46"/>
      <c r="T22" s="47">
        <f t="shared" si="9"/>
        <v>0</v>
      </c>
      <c r="U22" s="46"/>
      <c r="V22" s="48">
        <f t="shared" si="10"/>
        <v>0</v>
      </c>
      <c r="W22" s="45">
        <f t="shared" si="11"/>
        <v>28</v>
      </c>
      <c r="X22" s="46">
        <v>9</v>
      </c>
      <c r="Y22" s="47">
        <f t="shared" si="12"/>
        <v>10</v>
      </c>
      <c r="Z22" s="46">
        <v>1</v>
      </c>
      <c r="AA22" s="48">
        <f t="shared" si="13"/>
        <v>38</v>
      </c>
      <c r="AB22" s="45">
        <f t="shared" si="14"/>
        <v>0</v>
      </c>
      <c r="AC22" s="46"/>
      <c r="AD22" s="47">
        <f t="shared" si="15"/>
        <v>0</v>
      </c>
      <c r="AE22" s="46"/>
      <c r="AF22" s="48">
        <f t="shared" si="16"/>
        <v>0</v>
      </c>
      <c r="AG22" s="45">
        <f t="shared" si="17"/>
        <v>12</v>
      </c>
      <c r="AH22" s="46">
        <v>16</v>
      </c>
      <c r="AI22" s="47">
        <f t="shared" si="18"/>
        <v>10</v>
      </c>
      <c r="AJ22" s="46">
        <v>1</v>
      </c>
      <c r="AK22" s="48">
        <f t="shared" si="19"/>
        <v>22</v>
      </c>
      <c r="AL22" s="45">
        <f t="shared" si="20"/>
        <v>0</v>
      </c>
      <c r="AM22" s="46"/>
      <c r="AN22" s="47">
        <f t="shared" si="21"/>
        <v>0</v>
      </c>
      <c r="AO22" s="46"/>
      <c r="AP22" s="48">
        <f t="shared" si="22"/>
        <v>0</v>
      </c>
      <c r="AQ22" s="45">
        <f t="shared" si="23"/>
        <v>0</v>
      </c>
      <c r="AR22" s="46"/>
      <c r="AS22" s="47">
        <f t="shared" si="24"/>
        <v>0</v>
      </c>
      <c r="AT22" s="46"/>
      <c r="AU22" s="48">
        <f t="shared" si="25"/>
        <v>0</v>
      </c>
      <c r="AV22" s="84">
        <f>SUM(J22+O22+T22+Y22+AD22+AI22+AN22+AS22)</f>
        <v>30</v>
      </c>
      <c r="AW22" s="8"/>
    </row>
    <row r="23" spans="1:49" ht="15.75">
      <c r="A23" s="38">
        <f t="shared" si="26"/>
        <v>19</v>
      </c>
      <c r="B23" s="39" t="s">
        <v>196</v>
      </c>
      <c r="C23" s="40"/>
      <c r="D23" s="41">
        <f t="shared" si="0"/>
        <v>2</v>
      </c>
      <c r="E23" s="42"/>
      <c r="F23" s="43">
        <f>G23-SMALL((L23,Q23,V23,AA23,AK23,AP23,AF23,AU23),1)</f>
        <v>90</v>
      </c>
      <c r="G23" s="44">
        <f t="shared" si="1"/>
        <v>90</v>
      </c>
      <c r="H23" s="45">
        <f t="shared" si="2"/>
        <v>0</v>
      </c>
      <c r="I23" s="46"/>
      <c r="J23" s="47">
        <f t="shared" si="3"/>
        <v>0</v>
      </c>
      <c r="K23" s="46"/>
      <c r="L23" s="48">
        <f t="shared" si="4"/>
        <v>0</v>
      </c>
      <c r="M23" s="45">
        <f t="shared" si="5"/>
        <v>38</v>
      </c>
      <c r="N23" s="46">
        <v>4</v>
      </c>
      <c r="O23" s="47">
        <f t="shared" si="6"/>
        <v>10</v>
      </c>
      <c r="P23" s="46">
        <v>1</v>
      </c>
      <c r="Q23" s="48">
        <f t="shared" si="7"/>
        <v>48</v>
      </c>
      <c r="R23" s="45">
        <f t="shared" si="8"/>
        <v>0</v>
      </c>
      <c r="S23" s="46"/>
      <c r="T23" s="47">
        <f t="shared" si="9"/>
        <v>0</v>
      </c>
      <c r="U23" s="46"/>
      <c r="V23" s="48">
        <f t="shared" si="10"/>
        <v>0</v>
      </c>
      <c r="W23" s="45">
        <f t="shared" si="11"/>
        <v>0</v>
      </c>
      <c r="X23" s="46"/>
      <c r="Y23" s="47">
        <f t="shared" si="12"/>
        <v>0</v>
      </c>
      <c r="Z23" s="46"/>
      <c r="AA23" s="48">
        <f t="shared" si="13"/>
        <v>0</v>
      </c>
      <c r="AB23" s="45">
        <f t="shared" si="14"/>
        <v>0</v>
      </c>
      <c r="AC23" s="46"/>
      <c r="AD23" s="47">
        <f t="shared" si="15"/>
        <v>0</v>
      </c>
      <c r="AE23" s="46"/>
      <c r="AF23" s="48">
        <f t="shared" si="16"/>
        <v>0</v>
      </c>
      <c r="AG23" s="45">
        <f t="shared" si="17"/>
        <v>0</v>
      </c>
      <c r="AH23" s="46"/>
      <c r="AI23" s="47">
        <f t="shared" si="18"/>
        <v>0</v>
      </c>
      <c r="AJ23" s="46"/>
      <c r="AK23" s="48">
        <f t="shared" si="19"/>
        <v>0</v>
      </c>
      <c r="AL23" s="45">
        <f t="shared" si="20"/>
        <v>32</v>
      </c>
      <c r="AM23" s="46">
        <v>7</v>
      </c>
      <c r="AN23" s="47">
        <f t="shared" si="21"/>
        <v>10</v>
      </c>
      <c r="AO23" s="46">
        <v>1</v>
      </c>
      <c r="AP23" s="48">
        <f t="shared" si="22"/>
        <v>42</v>
      </c>
      <c r="AQ23" s="45">
        <f t="shared" si="23"/>
        <v>0</v>
      </c>
      <c r="AR23" s="46"/>
      <c r="AS23" s="47">
        <f t="shared" si="24"/>
        <v>0</v>
      </c>
      <c r="AT23" s="46"/>
      <c r="AU23" s="48">
        <f t="shared" si="25"/>
        <v>0</v>
      </c>
      <c r="AV23" s="84">
        <f>SUM(J23+O23+T23+Y23+AD23+AI23+AN23+AS23)</f>
        <v>20</v>
      </c>
      <c r="AW23" s="8"/>
    </row>
    <row r="24" spans="1:49" ht="15.75">
      <c r="A24" s="38">
        <f t="shared" si="26"/>
        <v>20</v>
      </c>
      <c r="B24" s="39" t="s">
        <v>194</v>
      </c>
      <c r="C24" s="40"/>
      <c r="D24" s="41">
        <f t="shared" si="0"/>
        <v>2</v>
      </c>
      <c r="E24" s="42"/>
      <c r="F24" s="43">
        <f>G24-SMALL((L24,Q24,V24,AA24,AK24,AP24,AF24,AU24),1)</f>
        <v>86</v>
      </c>
      <c r="G24" s="44">
        <f t="shared" si="1"/>
        <v>86</v>
      </c>
      <c r="H24" s="45">
        <f t="shared" si="2"/>
        <v>0</v>
      </c>
      <c r="I24" s="46"/>
      <c r="J24" s="47">
        <f t="shared" si="3"/>
        <v>0</v>
      </c>
      <c r="K24" s="46"/>
      <c r="L24" s="48">
        <f t="shared" si="4"/>
        <v>0</v>
      </c>
      <c r="M24" s="45">
        <f t="shared" si="5"/>
        <v>30</v>
      </c>
      <c r="N24" s="46">
        <v>8</v>
      </c>
      <c r="O24" s="47">
        <f t="shared" si="6"/>
        <v>10</v>
      </c>
      <c r="P24" s="46">
        <v>1</v>
      </c>
      <c r="Q24" s="48">
        <f t="shared" si="7"/>
        <v>40</v>
      </c>
      <c r="R24" s="45">
        <f t="shared" si="8"/>
        <v>0</v>
      </c>
      <c r="S24" s="46"/>
      <c r="T24" s="47">
        <f t="shared" si="9"/>
        <v>0</v>
      </c>
      <c r="U24" s="46"/>
      <c r="V24" s="48">
        <f t="shared" si="10"/>
        <v>0</v>
      </c>
      <c r="W24" s="45">
        <f t="shared" si="11"/>
        <v>0</v>
      </c>
      <c r="X24" s="46"/>
      <c r="Y24" s="47">
        <f t="shared" si="12"/>
        <v>0</v>
      </c>
      <c r="Z24" s="46"/>
      <c r="AA24" s="48">
        <f t="shared" si="13"/>
        <v>0</v>
      </c>
      <c r="AB24" s="45">
        <f t="shared" si="14"/>
        <v>0</v>
      </c>
      <c r="AC24" s="46"/>
      <c r="AD24" s="47">
        <f t="shared" si="15"/>
        <v>0</v>
      </c>
      <c r="AE24" s="46"/>
      <c r="AF24" s="48">
        <f t="shared" si="16"/>
        <v>0</v>
      </c>
      <c r="AG24" s="45">
        <f t="shared" si="17"/>
        <v>36</v>
      </c>
      <c r="AH24" s="46">
        <v>5</v>
      </c>
      <c r="AI24" s="47">
        <f t="shared" si="18"/>
        <v>10</v>
      </c>
      <c r="AJ24" s="46">
        <v>1</v>
      </c>
      <c r="AK24" s="48">
        <f t="shared" si="19"/>
        <v>46</v>
      </c>
      <c r="AL24" s="45">
        <f t="shared" si="20"/>
        <v>0</v>
      </c>
      <c r="AM24" s="46"/>
      <c r="AN24" s="47">
        <f t="shared" si="21"/>
        <v>0</v>
      </c>
      <c r="AO24" s="46"/>
      <c r="AP24" s="48">
        <f t="shared" si="22"/>
        <v>0</v>
      </c>
      <c r="AQ24" s="45">
        <f t="shared" si="23"/>
        <v>0</v>
      </c>
      <c r="AR24" s="46"/>
      <c r="AS24" s="47">
        <f t="shared" si="24"/>
        <v>0</v>
      </c>
      <c r="AT24" s="46"/>
      <c r="AU24" s="48">
        <f t="shared" si="25"/>
        <v>0</v>
      </c>
      <c r="AV24" s="84">
        <f>SUM(J24+O24+T24+Y24+AD24+AI24+AN24+AS24)</f>
        <v>20</v>
      </c>
      <c r="AW24" s="8"/>
    </row>
    <row r="25" spans="1:49" ht="15.75">
      <c r="A25" s="38">
        <f t="shared" si="26"/>
        <v>21</v>
      </c>
      <c r="B25" s="39" t="s">
        <v>153</v>
      </c>
      <c r="C25" s="40"/>
      <c r="D25" s="41">
        <f t="shared" si="0"/>
        <v>2</v>
      </c>
      <c r="E25" s="42"/>
      <c r="F25" s="43">
        <f>G25-SMALL((L25,Q25,V25,AA25,AK25,AP25,AF25,AU25),1)</f>
        <v>52</v>
      </c>
      <c r="G25" s="44">
        <f t="shared" si="1"/>
        <v>52</v>
      </c>
      <c r="H25" s="45">
        <f t="shared" si="2"/>
        <v>18</v>
      </c>
      <c r="I25" s="46">
        <v>13</v>
      </c>
      <c r="J25" s="47">
        <f t="shared" si="3"/>
        <v>10</v>
      </c>
      <c r="K25" s="46">
        <v>1</v>
      </c>
      <c r="L25" s="48">
        <f t="shared" si="4"/>
        <v>28</v>
      </c>
      <c r="M25" s="45">
        <f t="shared" si="5"/>
        <v>14</v>
      </c>
      <c r="N25" s="46">
        <v>15</v>
      </c>
      <c r="O25" s="47">
        <f t="shared" si="6"/>
        <v>10</v>
      </c>
      <c r="P25" s="46">
        <v>1</v>
      </c>
      <c r="Q25" s="48">
        <f t="shared" si="7"/>
        <v>24</v>
      </c>
      <c r="R25" s="45">
        <f t="shared" si="8"/>
        <v>0</v>
      </c>
      <c r="S25" s="46"/>
      <c r="T25" s="47">
        <f t="shared" si="9"/>
        <v>0</v>
      </c>
      <c r="U25" s="46"/>
      <c r="V25" s="48">
        <f t="shared" si="10"/>
        <v>0</v>
      </c>
      <c r="W25" s="45">
        <f t="shared" si="11"/>
        <v>0</v>
      </c>
      <c r="X25" s="46"/>
      <c r="Y25" s="47">
        <f t="shared" si="12"/>
        <v>0</v>
      </c>
      <c r="Z25" s="46"/>
      <c r="AA25" s="48">
        <f t="shared" si="13"/>
        <v>0</v>
      </c>
      <c r="AB25" s="45">
        <f t="shared" si="14"/>
        <v>0</v>
      </c>
      <c r="AC25" s="46"/>
      <c r="AD25" s="47">
        <f t="shared" si="15"/>
        <v>0</v>
      </c>
      <c r="AE25" s="46"/>
      <c r="AF25" s="48">
        <f t="shared" si="16"/>
        <v>0</v>
      </c>
      <c r="AG25" s="45">
        <f t="shared" si="17"/>
        <v>0</v>
      </c>
      <c r="AH25" s="46"/>
      <c r="AI25" s="47">
        <f t="shared" si="18"/>
        <v>0</v>
      </c>
      <c r="AJ25" s="46"/>
      <c r="AK25" s="48">
        <f t="shared" si="19"/>
        <v>0</v>
      </c>
      <c r="AL25" s="45">
        <f t="shared" si="20"/>
        <v>0</v>
      </c>
      <c r="AM25" s="46"/>
      <c r="AN25" s="47">
        <f t="shared" si="21"/>
        <v>0</v>
      </c>
      <c r="AO25" s="46"/>
      <c r="AP25" s="48">
        <f t="shared" si="22"/>
        <v>0</v>
      </c>
      <c r="AQ25" s="45">
        <f t="shared" si="23"/>
        <v>0</v>
      </c>
      <c r="AR25" s="46"/>
      <c r="AS25" s="47">
        <f t="shared" si="24"/>
        <v>0</v>
      </c>
      <c r="AT25" s="46"/>
      <c r="AU25" s="48">
        <f t="shared" si="25"/>
        <v>0</v>
      </c>
      <c r="AV25" s="84">
        <f>SUM(J25+O25+T25+Y25+AD25+AI25+AN25+AS25)</f>
        <v>20</v>
      </c>
      <c r="AW25" s="8"/>
    </row>
    <row r="26" spans="1:49" ht="15.75">
      <c r="A26" s="38">
        <f t="shared" si="26"/>
        <v>22</v>
      </c>
      <c r="B26" s="39" t="s">
        <v>248</v>
      </c>
      <c r="C26" s="40"/>
      <c r="D26" s="41">
        <f t="shared" si="0"/>
        <v>2</v>
      </c>
      <c r="E26" s="42"/>
      <c r="F26" s="43">
        <f>G26-SMALL((L26,Q26,V26,AA26,AK26,AP26,AF26,AU26),1)</f>
        <v>68</v>
      </c>
      <c r="G26" s="44">
        <f t="shared" si="1"/>
        <v>68</v>
      </c>
      <c r="H26" s="45">
        <f t="shared" si="2"/>
        <v>0</v>
      </c>
      <c r="I26" s="46"/>
      <c r="J26" s="47">
        <f t="shared" si="3"/>
        <v>0</v>
      </c>
      <c r="K26" s="46"/>
      <c r="L26" s="48">
        <f t="shared" si="4"/>
        <v>0</v>
      </c>
      <c r="M26" s="45">
        <f t="shared" si="5"/>
        <v>0</v>
      </c>
      <c r="N26" s="46"/>
      <c r="O26" s="47">
        <f t="shared" si="6"/>
        <v>0</v>
      </c>
      <c r="P26" s="46"/>
      <c r="Q26" s="48">
        <f t="shared" si="7"/>
        <v>0</v>
      </c>
      <c r="R26" s="45">
        <f t="shared" si="8"/>
        <v>0</v>
      </c>
      <c r="S26" s="46"/>
      <c r="T26" s="47">
        <f t="shared" si="9"/>
        <v>0</v>
      </c>
      <c r="U26" s="46"/>
      <c r="V26" s="48">
        <f t="shared" si="10"/>
        <v>0</v>
      </c>
      <c r="W26" s="45">
        <f t="shared" si="11"/>
        <v>20</v>
      </c>
      <c r="X26" s="46">
        <v>12</v>
      </c>
      <c r="Y26" s="47">
        <f t="shared" si="12"/>
        <v>10</v>
      </c>
      <c r="Z26" s="46">
        <v>1</v>
      </c>
      <c r="AA26" s="48">
        <f t="shared" si="13"/>
        <v>30</v>
      </c>
      <c r="AB26" s="45">
        <f t="shared" si="14"/>
        <v>0</v>
      </c>
      <c r="AC26" s="46"/>
      <c r="AD26" s="47">
        <f t="shared" si="15"/>
        <v>0</v>
      </c>
      <c r="AE26" s="46"/>
      <c r="AF26" s="48">
        <f t="shared" si="16"/>
        <v>0</v>
      </c>
      <c r="AG26" s="45">
        <f t="shared" si="17"/>
        <v>0</v>
      </c>
      <c r="AH26" s="46"/>
      <c r="AI26" s="47">
        <f t="shared" si="18"/>
        <v>0</v>
      </c>
      <c r="AJ26" s="46"/>
      <c r="AK26" s="48">
        <f t="shared" si="19"/>
        <v>0</v>
      </c>
      <c r="AL26" s="45">
        <f t="shared" si="20"/>
        <v>0</v>
      </c>
      <c r="AM26" s="46"/>
      <c r="AN26" s="47">
        <f t="shared" si="21"/>
        <v>0</v>
      </c>
      <c r="AO26" s="46"/>
      <c r="AP26" s="48">
        <f t="shared" si="22"/>
        <v>0</v>
      </c>
      <c r="AQ26" s="45">
        <f t="shared" si="23"/>
        <v>28</v>
      </c>
      <c r="AR26" s="46">
        <v>9</v>
      </c>
      <c r="AS26" s="47">
        <f t="shared" si="24"/>
        <v>10</v>
      </c>
      <c r="AT26" s="46">
        <v>1</v>
      </c>
      <c r="AU26" s="48">
        <f t="shared" si="25"/>
        <v>38</v>
      </c>
      <c r="AV26" s="84">
        <f>SUM(J26+O26+T26+Y26+AD26+AI26+AN26+AS26)</f>
        <v>20</v>
      </c>
      <c r="AW26" s="8"/>
    </row>
    <row r="27" spans="1:49" ht="15.75">
      <c r="A27" s="38">
        <f t="shared" si="26"/>
        <v>23</v>
      </c>
      <c r="B27" s="39" t="s">
        <v>101</v>
      </c>
      <c r="C27" s="40"/>
      <c r="D27" s="41">
        <f t="shared" si="0"/>
        <v>2</v>
      </c>
      <c r="E27" s="42"/>
      <c r="F27" s="43">
        <f>G27-SMALL((L27,Q27,V27,AA27,AK27,AP27,AF27,AU27),1)</f>
        <v>43</v>
      </c>
      <c r="G27" s="44">
        <f t="shared" si="1"/>
        <v>43</v>
      </c>
      <c r="H27" s="45">
        <f t="shared" si="2"/>
        <v>0</v>
      </c>
      <c r="I27" s="46"/>
      <c r="J27" s="47">
        <f t="shared" si="3"/>
        <v>0</v>
      </c>
      <c r="K27" s="46"/>
      <c r="L27" s="48">
        <f t="shared" si="4"/>
        <v>0</v>
      </c>
      <c r="M27" s="45">
        <f t="shared" si="5"/>
        <v>0</v>
      </c>
      <c r="N27" s="46"/>
      <c r="O27" s="47">
        <f t="shared" si="6"/>
        <v>0</v>
      </c>
      <c r="P27" s="46"/>
      <c r="Q27" s="48">
        <f t="shared" si="7"/>
        <v>0</v>
      </c>
      <c r="R27" s="45">
        <f t="shared" si="8"/>
        <v>0</v>
      </c>
      <c r="S27" s="46"/>
      <c r="T27" s="47">
        <f t="shared" si="9"/>
        <v>0</v>
      </c>
      <c r="U27" s="46"/>
      <c r="V27" s="48">
        <f t="shared" si="10"/>
        <v>0</v>
      </c>
      <c r="W27" s="45">
        <f t="shared" si="11"/>
        <v>0</v>
      </c>
      <c r="X27" s="46"/>
      <c r="Y27" s="47">
        <f t="shared" si="12"/>
        <v>0</v>
      </c>
      <c r="Z27" s="46"/>
      <c r="AA27" s="48">
        <f t="shared" si="13"/>
        <v>0</v>
      </c>
      <c r="AB27" s="45">
        <f t="shared" si="14"/>
        <v>0</v>
      </c>
      <c r="AC27" s="46"/>
      <c r="AD27" s="47">
        <f t="shared" si="15"/>
        <v>0</v>
      </c>
      <c r="AE27" s="46"/>
      <c r="AF27" s="48">
        <f t="shared" si="16"/>
        <v>0</v>
      </c>
      <c r="AG27" s="45">
        <f t="shared" si="17"/>
        <v>14</v>
      </c>
      <c r="AH27" s="46">
        <v>15</v>
      </c>
      <c r="AI27" s="47">
        <f t="shared" si="18"/>
        <v>10</v>
      </c>
      <c r="AJ27" s="46">
        <v>1</v>
      </c>
      <c r="AK27" s="48">
        <f t="shared" si="19"/>
        <v>24</v>
      </c>
      <c r="AL27" s="45">
        <f t="shared" si="20"/>
        <v>9</v>
      </c>
      <c r="AM27" s="46">
        <v>18</v>
      </c>
      <c r="AN27" s="47">
        <f t="shared" si="21"/>
        <v>10</v>
      </c>
      <c r="AO27" s="46">
        <v>1</v>
      </c>
      <c r="AP27" s="48">
        <f t="shared" si="22"/>
        <v>19</v>
      </c>
      <c r="AQ27" s="45">
        <f t="shared" si="23"/>
        <v>0</v>
      </c>
      <c r="AR27" s="46"/>
      <c r="AS27" s="47">
        <f t="shared" si="24"/>
        <v>0</v>
      </c>
      <c r="AT27" s="46"/>
      <c r="AU27" s="48">
        <f t="shared" si="25"/>
        <v>0</v>
      </c>
      <c r="AV27" s="84">
        <f>SUM(J27+O27+T27+Y27+AD27+AI27+AN27+AS27)</f>
        <v>20</v>
      </c>
      <c r="AW27" s="8"/>
    </row>
    <row r="28" spans="1:49" ht="15.75">
      <c r="A28" s="38">
        <f t="shared" si="26"/>
        <v>24</v>
      </c>
      <c r="B28" s="39" t="s">
        <v>97</v>
      </c>
      <c r="C28" s="40"/>
      <c r="D28" s="41">
        <f t="shared" si="0"/>
        <v>1</v>
      </c>
      <c r="E28" s="42"/>
      <c r="F28" s="43">
        <f>G28-SMALL((L28,Q28,V28,AA28,AK28,AP28,AF28,AU28),1)</f>
        <v>42</v>
      </c>
      <c r="G28" s="44">
        <f t="shared" si="1"/>
        <v>42</v>
      </c>
      <c r="H28" s="45">
        <f t="shared" si="2"/>
        <v>32</v>
      </c>
      <c r="I28" s="46">
        <v>7</v>
      </c>
      <c r="J28" s="47">
        <f t="shared" si="3"/>
        <v>10</v>
      </c>
      <c r="K28" s="46">
        <v>1</v>
      </c>
      <c r="L28" s="48">
        <f t="shared" si="4"/>
        <v>42</v>
      </c>
      <c r="M28" s="45">
        <f t="shared" si="5"/>
        <v>0</v>
      </c>
      <c r="N28" s="46"/>
      <c r="O28" s="47">
        <f t="shared" si="6"/>
        <v>0</v>
      </c>
      <c r="P28" s="46"/>
      <c r="Q28" s="48">
        <f t="shared" si="7"/>
        <v>0</v>
      </c>
      <c r="R28" s="45">
        <f t="shared" si="8"/>
        <v>0</v>
      </c>
      <c r="S28" s="46"/>
      <c r="T28" s="47">
        <f t="shared" si="9"/>
        <v>0</v>
      </c>
      <c r="U28" s="46"/>
      <c r="V28" s="48">
        <f t="shared" si="10"/>
        <v>0</v>
      </c>
      <c r="W28" s="45">
        <f t="shared" si="11"/>
        <v>0</v>
      </c>
      <c r="X28" s="46"/>
      <c r="Y28" s="47">
        <f t="shared" si="12"/>
        <v>0</v>
      </c>
      <c r="Z28" s="46"/>
      <c r="AA28" s="48">
        <f t="shared" si="13"/>
        <v>0</v>
      </c>
      <c r="AB28" s="45">
        <f t="shared" si="14"/>
        <v>0</v>
      </c>
      <c r="AC28" s="46"/>
      <c r="AD28" s="47">
        <f t="shared" si="15"/>
        <v>0</v>
      </c>
      <c r="AE28" s="46"/>
      <c r="AF28" s="48">
        <f t="shared" si="16"/>
        <v>0</v>
      </c>
      <c r="AG28" s="45">
        <f t="shared" si="17"/>
        <v>0</v>
      </c>
      <c r="AH28" s="46"/>
      <c r="AI28" s="47">
        <f t="shared" si="18"/>
        <v>0</v>
      </c>
      <c r="AJ28" s="46"/>
      <c r="AK28" s="48">
        <f t="shared" si="19"/>
        <v>0</v>
      </c>
      <c r="AL28" s="45">
        <f t="shared" si="20"/>
        <v>0</v>
      </c>
      <c r="AM28" s="46"/>
      <c r="AN28" s="47">
        <f t="shared" si="21"/>
        <v>0</v>
      </c>
      <c r="AO28" s="46"/>
      <c r="AP28" s="48">
        <f t="shared" si="22"/>
        <v>0</v>
      </c>
      <c r="AQ28" s="45">
        <f t="shared" si="23"/>
        <v>0</v>
      </c>
      <c r="AR28" s="46"/>
      <c r="AS28" s="47">
        <f t="shared" si="24"/>
        <v>0</v>
      </c>
      <c r="AT28" s="46"/>
      <c r="AU28" s="48">
        <f t="shared" si="25"/>
        <v>0</v>
      </c>
      <c r="AV28" s="84">
        <f>SUM(J28+O28+T28+Y28+AD28+AI28+AN28+AS28)</f>
        <v>10</v>
      </c>
      <c r="AW28" s="8"/>
    </row>
    <row r="29" spans="1:49" ht="15.75">
      <c r="A29" s="38">
        <f t="shared" si="26"/>
        <v>25</v>
      </c>
      <c r="B29" s="39" t="s">
        <v>237</v>
      </c>
      <c r="C29" s="40"/>
      <c r="D29" s="41">
        <f t="shared" si="0"/>
        <v>1</v>
      </c>
      <c r="E29" s="42"/>
      <c r="F29" s="43">
        <f>G29-SMALL((L29,Q29,V29,AA29,AK29,AP29,AF29,AU29),1)</f>
        <v>42</v>
      </c>
      <c r="G29" s="44">
        <f t="shared" si="1"/>
        <v>42</v>
      </c>
      <c r="H29" s="45">
        <f t="shared" si="2"/>
        <v>0</v>
      </c>
      <c r="I29" s="46"/>
      <c r="J29" s="47">
        <f t="shared" si="3"/>
        <v>0</v>
      </c>
      <c r="K29" s="46"/>
      <c r="L29" s="48">
        <f t="shared" si="4"/>
        <v>0</v>
      </c>
      <c r="M29" s="45">
        <f t="shared" si="5"/>
        <v>0</v>
      </c>
      <c r="N29" s="46"/>
      <c r="O29" s="47">
        <f t="shared" si="6"/>
        <v>0</v>
      </c>
      <c r="P29" s="46"/>
      <c r="Q29" s="48">
        <f t="shared" si="7"/>
        <v>0</v>
      </c>
      <c r="R29" s="45">
        <f t="shared" si="8"/>
        <v>32</v>
      </c>
      <c r="S29" s="46">
        <v>7</v>
      </c>
      <c r="T29" s="47">
        <f t="shared" si="9"/>
        <v>10</v>
      </c>
      <c r="U29" s="46">
        <v>1</v>
      </c>
      <c r="V29" s="48">
        <f t="shared" si="10"/>
        <v>42</v>
      </c>
      <c r="W29" s="45">
        <f t="shared" si="11"/>
        <v>0</v>
      </c>
      <c r="X29" s="46"/>
      <c r="Y29" s="47">
        <f t="shared" si="12"/>
        <v>0</v>
      </c>
      <c r="Z29" s="46"/>
      <c r="AA29" s="48">
        <f t="shared" si="13"/>
        <v>0</v>
      </c>
      <c r="AB29" s="45">
        <f t="shared" si="14"/>
        <v>0</v>
      </c>
      <c r="AC29" s="46"/>
      <c r="AD29" s="47">
        <f t="shared" si="15"/>
        <v>0</v>
      </c>
      <c r="AE29" s="46"/>
      <c r="AF29" s="48">
        <f t="shared" si="16"/>
        <v>0</v>
      </c>
      <c r="AG29" s="45">
        <f t="shared" si="17"/>
        <v>0</v>
      </c>
      <c r="AH29" s="46"/>
      <c r="AI29" s="47">
        <f t="shared" si="18"/>
        <v>0</v>
      </c>
      <c r="AJ29" s="46"/>
      <c r="AK29" s="48">
        <f t="shared" si="19"/>
        <v>0</v>
      </c>
      <c r="AL29" s="45">
        <f t="shared" si="20"/>
        <v>0</v>
      </c>
      <c r="AM29" s="46"/>
      <c r="AN29" s="47">
        <f t="shared" si="21"/>
        <v>0</v>
      </c>
      <c r="AO29" s="46"/>
      <c r="AP29" s="48">
        <f t="shared" si="22"/>
        <v>0</v>
      </c>
      <c r="AQ29" s="45">
        <f t="shared" si="23"/>
        <v>0</v>
      </c>
      <c r="AR29" s="46"/>
      <c r="AS29" s="47">
        <f t="shared" si="24"/>
        <v>0</v>
      </c>
      <c r="AT29" s="46"/>
      <c r="AU29" s="48">
        <f t="shared" si="25"/>
        <v>0</v>
      </c>
      <c r="AV29" s="84">
        <f>SUM(J29+O29+T29+Y29+AD29+AI29+AN29+AS29)</f>
        <v>10</v>
      </c>
      <c r="AW29" s="8"/>
    </row>
    <row r="30" spans="1:49" ht="15.75">
      <c r="A30" s="38">
        <f t="shared" si="26"/>
        <v>26</v>
      </c>
      <c r="B30" s="39" t="s">
        <v>326</v>
      </c>
      <c r="C30" s="40"/>
      <c r="D30" s="41">
        <f t="shared" si="0"/>
        <v>1</v>
      </c>
      <c r="E30" s="42"/>
      <c r="F30" s="43">
        <f>G30-SMALL((L30,Q30,V30,AA30,AK30,AP30,AF30,AU30),1)</f>
        <v>36</v>
      </c>
      <c r="G30" s="44">
        <f t="shared" si="1"/>
        <v>36</v>
      </c>
      <c r="H30" s="45">
        <f t="shared" si="2"/>
        <v>0</v>
      </c>
      <c r="I30" s="46"/>
      <c r="J30" s="47">
        <f t="shared" si="3"/>
        <v>0</v>
      </c>
      <c r="K30" s="46"/>
      <c r="L30" s="48">
        <f t="shared" si="4"/>
        <v>0</v>
      </c>
      <c r="M30" s="45">
        <f t="shared" si="5"/>
        <v>0</v>
      </c>
      <c r="N30" s="46"/>
      <c r="O30" s="47">
        <f t="shared" si="6"/>
        <v>0</v>
      </c>
      <c r="P30" s="46"/>
      <c r="Q30" s="48">
        <f t="shared" si="7"/>
        <v>0</v>
      </c>
      <c r="R30" s="45">
        <f t="shared" si="8"/>
        <v>0</v>
      </c>
      <c r="S30" s="46"/>
      <c r="T30" s="47">
        <f t="shared" si="9"/>
        <v>0</v>
      </c>
      <c r="U30" s="46"/>
      <c r="V30" s="48">
        <f t="shared" si="10"/>
        <v>0</v>
      </c>
      <c r="W30" s="45">
        <f t="shared" si="11"/>
        <v>0</v>
      </c>
      <c r="X30" s="46"/>
      <c r="Y30" s="47">
        <f t="shared" si="12"/>
        <v>0</v>
      </c>
      <c r="Z30" s="46"/>
      <c r="AA30" s="48">
        <f t="shared" si="13"/>
        <v>0</v>
      </c>
      <c r="AB30" s="45">
        <f t="shared" si="14"/>
        <v>0</v>
      </c>
      <c r="AC30" s="46"/>
      <c r="AD30" s="47">
        <f t="shared" si="15"/>
        <v>0</v>
      </c>
      <c r="AE30" s="46"/>
      <c r="AF30" s="48">
        <f t="shared" si="16"/>
        <v>0</v>
      </c>
      <c r="AG30" s="45">
        <f t="shared" si="17"/>
        <v>0</v>
      </c>
      <c r="AH30" s="46"/>
      <c r="AI30" s="47">
        <f t="shared" si="18"/>
        <v>0</v>
      </c>
      <c r="AJ30" s="46"/>
      <c r="AK30" s="48">
        <f t="shared" si="19"/>
        <v>0</v>
      </c>
      <c r="AL30" s="45">
        <f t="shared" si="20"/>
        <v>0</v>
      </c>
      <c r="AM30" s="46"/>
      <c r="AN30" s="47">
        <f t="shared" si="21"/>
        <v>0</v>
      </c>
      <c r="AO30" s="46"/>
      <c r="AP30" s="48">
        <f t="shared" si="22"/>
        <v>0</v>
      </c>
      <c r="AQ30" s="45">
        <f t="shared" si="23"/>
        <v>26</v>
      </c>
      <c r="AR30" s="46">
        <v>10</v>
      </c>
      <c r="AS30" s="47">
        <f t="shared" si="24"/>
        <v>10</v>
      </c>
      <c r="AT30" s="46">
        <v>1</v>
      </c>
      <c r="AU30" s="48">
        <f t="shared" si="25"/>
        <v>36</v>
      </c>
      <c r="AV30" s="84">
        <f>SUM(J30+O30+T30+Y30+AD30+AI30+AN30+AS30)</f>
        <v>10</v>
      </c>
      <c r="AW30" s="8"/>
    </row>
    <row r="31" spans="1:49" ht="15.75">
      <c r="A31" s="38">
        <f t="shared" si="26"/>
        <v>27</v>
      </c>
      <c r="B31" s="39" t="s">
        <v>286</v>
      </c>
      <c r="C31" s="40"/>
      <c r="D31" s="41">
        <f t="shared" si="0"/>
        <v>1</v>
      </c>
      <c r="E31" s="42"/>
      <c r="F31" s="43">
        <f>G31-SMALL((L31,Q31,V31,AA31,AK31,AP31,AF31,AU31),1)</f>
        <v>28</v>
      </c>
      <c r="G31" s="44">
        <f t="shared" si="1"/>
        <v>28</v>
      </c>
      <c r="H31" s="45">
        <f t="shared" si="2"/>
        <v>0</v>
      </c>
      <c r="I31" s="46"/>
      <c r="J31" s="47">
        <f t="shared" si="3"/>
        <v>0</v>
      </c>
      <c r="K31" s="46"/>
      <c r="L31" s="48">
        <f t="shared" si="4"/>
        <v>0</v>
      </c>
      <c r="M31" s="45">
        <f t="shared" si="5"/>
        <v>0</v>
      </c>
      <c r="N31" s="46"/>
      <c r="O31" s="47">
        <f t="shared" si="6"/>
        <v>0</v>
      </c>
      <c r="P31" s="46"/>
      <c r="Q31" s="48">
        <f t="shared" si="7"/>
        <v>0</v>
      </c>
      <c r="R31" s="45">
        <f t="shared" si="8"/>
        <v>0</v>
      </c>
      <c r="S31" s="46"/>
      <c r="T31" s="47">
        <f t="shared" si="9"/>
        <v>0</v>
      </c>
      <c r="U31" s="46"/>
      <c r="V31" s="48">
        <f t="shared" si="10"/>
        <v>0</v>
      </c>
      <c r="W31" s="45">
        <f t="shared" si="11"/>
        <v>0</v>
      </c>
      <c r="X31" s="46"/>
      <c r="Y31" s="47">
        <f t="shared" si="12"/>
        <v>0</v>
      </c>
      <c r="Z31" s="46"/>
      <c r="AA31" s="48">
        <f t="shared" si="13"/>
        <v>0</v>
      </c>
      <c r="AB31" s="45">
        <f t="shared" si="14"/>
        <v>0</v>
      </c>
      <c r="AC31" s="46"/>
      <c r="AD31" s="47">
        <f t="shared" si="15"/>
        <v>0</v>
      </c>
      <c r="AE31" s="46"/>
      <c r="AF31" s="48">
        <f t="shared" si="16"/>
        <v>0</v>
      </c>
      <c r="AG31" s="45">
        <f t="shared" si="17"/>
        <v>0</v>
      </c>
      <c r="AH31" s="46"/>
      <c r="AI31" s="47">
        <f t="shared" si="18"/>
        <v>0</v>
      </c>
      <c r="AJ31" s="46"/>
      <c r="AK31" s="48">
        <f t="shared" si="19"/>
        <v>0</v>
      </c>
      <c r="AL31" s="45">
        <f t="shared" si="20"/>
        <v>18</v>
      </c>
      <c r="AM31" s="46">
        <v>13</v>
      </c>
      <c r="AN31" s="47">
        <f t="shared" si="21"/>
        <v>10</v>
      </c>
      <c r="AO31" s="46">
        <v>1</v>
      </c>
      <c r="AP31" s="48">
        <f t="shared" si="22"/>
        <v>28</v>
      </c>
      <c r="AQ31" s="45">
        <f t="shared" si="23"/>
        <v>0</v>
      </c>
      <c r="AR31" s="46"/>
      <c r="AS31" s="47">
        <f t="shared" si="24"/>
        <v>0</v>
      </c>
      <c r="AT31" s="46"/>
      <c r="AU31" s="48">
        <f t="shared" si="25"/>
        <v>0</v>
      </c>
      <c r="AV31" s="84">
        <f>SUM(J31+O31+T31+Y31+AD31+AI31+AN31+AS31)</f>
        <v>10</v>
      </c>
      <c r="AW31" s="8"/>
    </row>
    <row r="32" spans="1:49" ht="15.75">
      <c r="A32" s="38">
        <f t="shared" si="26"/>
        <v>28</v>
      </c>
      <c r="B32" s="39" t="s">
        <v>133</v>
      </c>
      <c r="C32" s="40"/>
      <c r="D32" s="41">
        <f t="shared" si="0"/>
        <v>1</v>
      </c>
      <c r="E32" s="42"/>
      <c r="F32" s="43">
        <f>G32-SMALL((L32,Q32,V32,AA32,AK32,AP32,AF32,AU32),1)</f>
        <v>20</v>
      </c>
      <c r="G32" s="44">
        <f t="shared" si="1"/>
        <v>20</v>
      </c>
      <c r="H32" s="45">
        <f t="shared" si="2"/>
        <v>10</v>
      </c>
      <c r="I32" s="46">
        <v>17</v>
      </c>
      <c r="J32" s="47">
        <f t="shared" si="3"/>
        <v>10</v>
      </c>
      <c r="K32" s="46">
        <v>1</v>
      </c>
      <c r="L32" s="48">
        <f t="shared" si="4"/>
        <v>20</v>
      </c>
      <c r="M32" s="45">
        <f t="shared" si="5"/>
        <v>0</v>
      </c>
      <c r="N32" s="46"/>
      <c r="O32" s="47">
        <f t="shared" si="6"/>
        <v>0</v>
      </c>
      <c r="P32" s="46"/>
      <c r="Q32" s="48">
        <f t="shared" si="7"/>
        <v>0</v>
      </c>
      <c r="R32" s="45">
        <f t="shared" si="8"/>
        <v>0</v>
      </c>
      <c r="S32" s="46"/>
      <c r="T32" s="47">
        <f t="shared" si="9"/>
        <v>0</v>
      </c>
      <c r="U32" s="46"/>
      <c r="V32" s="48">
        <f t="shared" si="10"/>
        <v>0</v>
      </c>
      <c r="W32" s="45">
        <f t="shared" si="11"/>
        <v>0</v>
      </c>
      <c r="X32" s="46"/>
      <c r="Y32" s="47">
        <f t="shared" si="12"/>
        <v>0</v>
      </c>
      <c r="Z32" s="46"/>
      <c r="AA32" s="48">
        <f t="shared" si="13"/>
        <v>0</v>
      </c>
      <c r="AB32" s="45">
        <f t="shared" si="14"/>
        <v>0</v>
      </c>
      <c r="AC32" s="46"/>
      <c r="AD32" s="47">
        <f t="shared" si="15"/>
        <v>0</v>
      </c>
      <c r="AE32" s="46"/>
      <c r="AF32" s="48">
        <f t="shared" si="16"/>
        <v>0</v>
      </c>
      <c r="AG32" s="45">
        <f t="shared" si="17"/>
        <v>0</v>
      </c>
      <c r="AH32" s="46"/>
      <c r="AI32" s="47">
        <f t="shared" si="18"/>
        <v>0</v>
      </c>
      <c r="AJ32" s="46"/>
      <c r="AK32" s="48">
        <f t="shared" si="19"/>
        <v>0</v>
      </c>
      <c r="AL32" s="45">
        <f t="shared" si="20"/>
        <v>0</v>
      </c>
      <c r="AM32" s="46"/>
      <c r="AN32" s="47">
        <f t="shared" si="21"/>
        <v>0</v>
      </c>
      <c r="AO32" s="46"/>
      <c r="AP32" s="48">
        <f t="shared" si="22"/>
        <v>0</v>
      </c>
      <c r="AQ32" s="45">
        <f t="shared" si="23"/>
        <v>0</v>
      </c>
      <c r="AR32" s="46"/>
      <c r="AS32" s="47">
        <f t="shared" si="24"/>
        <v>0</v>
      </c>
      <c r="AT32" s="46"/>
      <c r="AU32" s="48">
        <f t="shared" si="25"/>
        <v>0</v>
      </c>
      <c r="AV32" s="84">
        <f>SUM(J32+O32+T32+Y32+AD32+AI32+AN32+AS32)</f>
        <v>10</v>
      </c>
      <c r="AW32" s="8"/>
    </row>
    <row r="33" spans="1:49" ht="15.75">
      <c r="A33" s="38">
        <f t="shared" si="26"/>
        <v>29</v>
      </c>
      <c r="B33" s="39" t="s">
        <v>136</v>
      </c>
      <c r="C33" s="40"/>
      <c r="D33" s="41">
        <f t="shared" si="0"/>
        <v>1</v>
      </c>
      <c r="E33" s="42"/>
      <c r="F33" s="43">
        <f>G33-SMALL((L33,Q33,V33,AA33,AK33,AP33,AF33,AU33),1)</f>
        <v>19</v>
      </c>
      <c r="G33" s="44">
        <f t="shared" si="1"/>
        <v>19</v>
      </c>
      <c r="H33" s="45">
        <f t="shared" si="2"/>
        <v>9</v>
      </c>
      <c r="I33" s="46">
        <v>18</v>
      </c>
      <c r="J33" s="47">
        <f t="shared" si="3"/>
        <v>10</v>
      </c>
      <c r="K33" s="46">
        <v>1</v>
      </c>
      <c r="L33" s="48">
        <f t="shared" si="4"/>
        <v>19</v>
      </c>
      <c r="M33" s="45">
        <f t="shared" si="5"/>
        <v>0</v>
      </c>
      <c r="N33" s="46"/>
      <c r="O33" s="47">
        <f t="shared" si="6"/>
        <v>0</v>
      </c>
      <c r="P33" s="46"/>
      <c r="Q33" s="48">
        <f t="shared" si="7"/>
        <v>0</v>
      </c>
      <c r="R33" s="45">
        <f t="shared" si="8"/>
        <v>0</v>
      </c>
      <c r="S33" s="46"/>
      <c r="T33" s="47">
        <f t="shared" si="9"/>
        <v>0</v>
      </c>
      <c r="U33" s="46"/>
      <c r="V33" s="48">
        <f t="shared" si="10"/>
        <v>0</v>
      </c>
      <c r="W33" s="45">
        <f t="shared" si="11"/>
        <v>0</v>
      </c>
      <c r="X33" s="46"/>
      <c r="Y33" s="47">
        <f t="shared" si="12"/>
        <v>0</v>
      </c>
      <c r="Z33" s="46"/>
      <c r="AA33" s="48">
        <f t="shared" si="13"/>
        <v>0</v>
      </c>
      <c r="AB33" s="45">
        <f t="shared" si="14"/>
        <v>0</v>
      </c>
      <c r="AC33" s="46"/>
      <c r="AD33" s="47">
        <f t="shared" si="15"/>
        <v>0</v>
      </c>
      <c r="AE33" s="46"/>
      <c r="AF33" s="48">
        <f t="shared" si="16"/>
        <v>0</v>
      </c>
      <c r="AG33" s="45">
        <f t="shared" si="17"/>
        <v>0</v>
      </c>
      <c r="AH33" s="46"/>
      <c r="AI33" s="47">
        <f t="shared" si="18"/>
        <v>0</v>
      </c>
      <c r="AJ33" s="46"/>
      <c r="AK33" s="48">
        <f t="shared" si="19"/>
        <v>0</v>
      </c>
      <c r="AL33" s="45">
        <f t="shared" si="20"/>
        <v>0</v>
      </c>
      <c r="AM33" s="46"/>
      <c r="AN33" s="47">
        <f t="shared" si="21"/>
        <v>0</v>
      </c>
      <c r="AO33" s="46"/>
      <c r="AP33" s="48">
        <f t="shared" si="22"/>
        <v>0</v>
      </c>
      <c r="AQ33" s="45">
        <f t="shared" si="23"/>
        <v>0</v>
      </c>
      <c r="AR33" s="46"/>
      <c r="AS33" s="47">
        <f t="shared" si="24"/>
        <v>0</v>
      </c>
      <c r="AT33" s="46"/>
      <c r="AU33" s="48">
        <f t="shared" si="25"/>
        <v>0</v>
      </c>
      <c r="AV33" s="84">
        <f>SUM(J33+O33+T33+Y33+AD33+AI33+AN33+AS33)</f>
        <v>10</v>
      </c>
      <c r="AW33" s="8"/>
    </row>
    <row r="34" spans="1:49" ht="15.75">
      <c r="A34" s="38"/>
      <c r="B34" s="39"/>
      <c r="C34" s="40"/>
      <c r="D34" s="41">
        <f t="shared" si="0"/>
        <v>0</v>
      </c>
      <c r="E34" s="42"/>
      <c r="F34" s="43">
        <f>G34-SMALL((L34,Q34,V34,AA34,AK34,AP34,AF34,AU34),1)</f>
        <v>0</v>
      </c>
      <c r="G34" s="44">
        <f t="shared" si="1"/>
        <v>0</v>
      </c>
      <c r="H34" s="45">
        <f t="shared" si="2"/>
        <v>0</v>
      </c>
      <c r="I34" s="46"/>
      <c r="J34" s="47">
        <f t="shared" si="3"/>
        <v>0</v>
      </c>
      <c r="K34" s="46"/>
      <c r="L34" s="48">
        <f t="shared" si="4"/>
        <v>0</v>
      </c>
      <c r="M34" s="45">
        <f t="shared" si="5"/>
        <v>0</v>
      </c>
      <c r="N34" s="46"/>
      <c r="O34" s="47">
        <f t="shared" si="6"/>
        <v>0</v>
      </c>
      <c r="P34" s="46"/>
      <c r="Q34" s="48">
        <f t="shared" si="7"/>
        <v>0</v>
      </c>
      <c r="R34" s="45">
        <f t="shared" si="8"/>
        <v>0</v>
      </c>
      <c r="S34" s="46"/>
      <c r="T34" s="47">
        <f t="shared" si="9"/>
        <v>0</v>
      </c>
      <c r="U34" s="46"/>
      <c r="V34" s="48">
        <f t="shared" si="10"/>
        <v>0</v>
      </c>
      <c r="W34" s="45">
        <f t="shared" si="11"/>
        <v>0</v>
      </c>
      <c r="X34" s="46"/>
      <c r="Y34" s="47">
        <f t="shared" si="12"/>
        <v>0</v>
      </c>
      <c r="Z34" s="46"/>
      <c r="AA34" s="48">
        <f t="shared" si="13"/>
        <v>0</v>
      </c>
      <c r="AB34" s="45">
        <f t="shared" si="14"/>
        <v>0</v>
      </c>
      <c r="AC34" s="46"/>
      <c r="AD34" s="47">
        <f t="shared" si="15"/>
        <v>0</v>
      </c>
      <c r="AE34" s="46"/>
      <c r="AF34" s="48">
        <f t="shared" si="16"/>
        <v>0</v>
      </c>
      <c r="AG34" s="45">
        <f t="shared" si="17"/>
        <v>0</v>
      </c>
      <c r="AH34" s="46"/>
      <c r="AI34" s="47">
        <f t="shared" si="18"/>
        <v>0</v>
      </c>
      <c r="AJ34" s="46"/>
      <c r="AK34" s="48">
        <f t="shared" si="19"/>
        <v>0</v>
      </c>
      <c r="AL34" s="45">
        <f t="shared" si="20"/>
        <v>0</v>
      </c>
      <c r="AM34" s="46"/>
      <c r="AN34" s="47">
        <f t="shared" si="21"/>
        <v>0</v>
      </c>
      <c r="AO34" s="46"/>
      <c r="AP34" s="48">
        <f t="shared" si="22"/>
        <v>0</v>
      </c>
      <c r="AQ34" s="45">
        <f t="shared" si="23"/>
        <v>0</v>
      </c>
      <c r="AR34" s="46"/>
      <c r="AS34" s="47">
        <f t="shared" si="24"/>
        <v>0</v>
      </c>
      <c r="AT34" s="46"/>
      <c r="AU34" s="48">
        <f t="shared" si="25"/>
        <v>0</v>
      </c>
      <c r="AV34" s="37"/>
      <c r="AW34" s="8"/>
    </row>
    <row r="35" spans="1:49" ht="15.75">
      <c r="A35" s="38"/>
      <c r="B35" s="39"/>
      <c r="C35" s="40"/>
      <c r="D35" s="41">
        <f t="shared" si="0"/>
        <v>0</v>
      </c>
      <c r="E35" s="42"/>
      <c r="F35" s="43">
        <f>G35-SMALL((L35,Q35,V35,AA35,AK35,AP35,AF35,AU35),1)</f>
        <v>0</v>
      </c>
      <c r="G35" s="44">
        <f t="shared" si="1"/>
        <v>0</v>
      </c>
      <c r="H35" s="45">
        <f>LOOKUP(I35,$C$56:$C$77,$G$56:$G$77)</f>
        <v>0</v>
      </c>
      <c r="I35" s="46"/>
      <c r="J35" s="47">
        <f>LOOKUP(K35,$U$57:$U$58,$V$57:$V$58)</f>
        <v>0</v>
      </c>
      <c r="K35" s="46"/>
      <c r="L35" s="48">
        <f t="shared" si="4"/>
        <v>0</v>
      </c>
      <c r="M35" s="45">
        <f>LOOKUP(N35,$C$56:$C$77,$G$56:$G$77)</f>
        <v>0</v>
      </c>
      <c r="N35" s="46"/>
      <c r="O35" s="47">
        <f>LOOKUP(P35,$U$57:$U$58,$V$57:$V$58)</f>
        <v>0</v>
      </c>
      <c r="P35" s="46"/>
      <c r="Q35" s="48">
        <f t="shared" si="7"/>
        <v>0</v>
      </c>
      <c r="R35" s="45">
        <f>LOOKUP(S35,$C$56:$C$77,$G$56:$G$77)</f>
        <v>0</v>
      </c>
      <c r="S35" s="46"/>
      <c r="T35" s="47">
        <f>LOOKUP(U35,$U$57:$U$58,$V$57:$V$58)</f>
        <v>0</v>
      </c>
      <c r="U35" s="46"/>
      <c r="V35" s="48">
        <f t="shared" si="10"/>
        <v>0</v>
      </c>
      <c r="W35" s="45">
        <f>LOOKUP(X35,$C$56:$C$77,$G$56:$G$77)</f>
        <v>0</v>
      </c>
      <c r="X35" s="46"/>
      <c r="Y35" s="47">
        <f>LOOKUP(Z35,$U$57:$U$58,$V$57:$V$58)</f>
        <v>0</v>
      </c>
      <c r="Z35" s="46"/>
      <c r="AA35" s="48">
        <f t="shared" si="13"/>
        <v>0</v>
      </c>
      <c r="AB35" s="45">
        <f>LOOKUP(AC35,$C$56:$C$77,$G$56:$G$77)</f>
        <v>0</v>
      </c>
      <c r="AC35" s="46"/>
      <c r="AD35" s="47">
        <f>LOOKUP(AE35,$U$57:$U$58,$V$57:$V$58)</f>
        <v>0</v>
      </c>
      <c r="AE35" s="46"/>
      <c r="AF35" s="48">
        <f t="shared" si="16"/>
        <v>0</v>
      </c>
      <c r="AG35" s="45">
        <f>LOOKUP(AH35,$C$56:$C$77,$G$56:$G$77)</f>
        <v>0</v>
      </c>
      <c r="AH35" s="46"/>
      <c r="AI35" s="47">
        <f>LOOKUP(AJ35,$U$57:$U$58,$V$57:$V$58)</f>
        <v>0</v>
      </c>
      <c r="AJ35" s="46"/>
      <c r="AK35" s="48">
        <f t="shared" si="19"/>
        <v>0</v>
      </c>
      <c r="AL35" s="45">
        <f>LOOKUP(AM35,$C$56:$C$77,$G$56:$G$77)</f>
        <v>0</v>
      </c>
      <c r="AM35" s="46"/>
      <c r="AN35" s="47">
        <f>LOOKUP(AO35,$U$57:$U$58,$V$57:$V$58)</f>
        <v>0</v>
      </c>
      <c r="AO35" s="46"/>
      <c r="AP35" s="48">
        <f t="shared" si="22"/>
        <v>0</v>
      </c>
      <c r="AQ35" s="45">
        <f>LOOKUP(AR35,$C$56:$C$77,$G$56:$G$77)</f>
        <v>0</v>
      </c>
      <c r="AR35" s="46"/>
      <c r="AS35" s="47">
        <f>LOOKUP(AT35,$U$57:$U$58,$V$57:$V$58)</f>
        <v>0</v>
      </c>
      <c r="AT35" s="46"/>
      <c r="AU35" s="48">
        <f t="shared" si="25"/>
        <v>0</v>
      </c>
      <c r="AV35" s="37"/>
      <c r="AW35" s="8"/>
    </row>
    <row r="36" spans="1:49" ht="15.75">
      <c r="A36" s="38"/>
      <c r="B36" s="39"/>
      <c r="C36" s="40"/>
      <c r="D36" s="41">
        <f aca="true" t="shared" si="27" ref="D36:D44">(COUNTIF(J36,"=10"))+(COUNTIF(O36,"=10"))+(COUNTIF(T36,"=10"))+(COUNTIF(Y36,"=10"))+(COUNTIF(AD36,"=10"))+(COUNTIF(AI36,"=10"))+(COUNTIF(AN36,"=10"))+COUNTIF(AS36,"=10")</f>
        <v>0</v>
      </c>
      <c r="E36" s="42"/>
      <c r="F36" s="43">
        <f>G36-SMALL((L36,Q36,V36,AA36,AK36,AP36,AF36,AU36),1)</f>
        <v>0</v>
      </c>
      <c r="G36" s="44">
        <f aca="true" t="shared" si="28" ref="G36:G44">L36+Q36+V36+AA36+AK36+AP36+AF36+AU36</f>
        <v>0</v>
      </c>
      <c r="H36" s="45">
        <f aca="true" t="shared" si="29" ref="H36:H44">LOOKUP(I36,$C$56:$C$77,$G$56:$G$77)</f>
        <v>0</v>
      </c>
      <c r="I36" s="46"/>
      <c r="J36" s="47">
        <f aca="true" t="shared" si="30" ref="J36:J44">LOOKUP(K36,$U$57:$U$58,$V$57:$V$58)</f>
        <v>0</v>
      </c>
      <c r="K36" s="46"/>
      <c r="L36" s="48">
        <f aca="true" t="shared" si="31" ref="L36:L44">H36+J36</f>
        <v>0</v>
      </c>
      <c r="M36" s="45">
        <f aca="true" t="shared" si="32" ref="M36:M44">LOOKUP(N36,$C$56:$C$77,$G$56:$G$77)</f>
        <v>0</v>
      </c>
      <c r="N36" s="46"/>
      <c r="O36" s="47">
        <f aca="true" t="shared" si="33" ref="O36:O44">LOOKUP(P36,$U$57:$U$58,$V$57:$V$58)</f>
        <v>0</v>
      </c>
      <c r="P36" s="46"/>
      <c r="Q36" s="48">
        <f aca="true" t="shared" si="34" ref="Q36:Q44">M36+O36</f>
        <v>0</v>
      </c>
      <c r="R36" s="45">
        <f aca="true" t="shared" si="35" ref="R36:R44">LOOKUP(S36,$C$56:$C$77,$G$56:$G$77)</f>
        <v>0</v>
      </c>
      <c r="S36" s="46"/>
      <c r="T36" s="47">
        <f aca="true" t="shared" si="36" ref="T36:T44">LOOKUP(U36,$U$57:$U$58,$V$57:$V$58)</f>
        <v>0</v>
      </c>
      <c r="U36" s="46"/>
      <c r="V36" s="48">
        <f aca="true" t="shared" si="37" ref="V36:V44">R36+T36</f>
        <v>0</v>
      </c>
      <c r="W36" s="45">
        <f aca="true" t="shared" si="38" ref="W36:W44">LOOKUP(X36,$C$56:$C$77,$G$56:$G$77)</f>
        <v>0</v>
      </c>
      <c r="X36" s="46"/>
      <c r="Y36" s="47">
        <f aca="true" t="shared" si="39" ref="Y36:Y44">LOOKUP(Z36,$U$57:$U$58,$V$57:$V$58)</f>
        <v>0</v>
      </c>
      <c r="Z36" s="46"/>
      <c r="AA36" s="48">
        <f aca="true" t="shared" si="40" ref="AA36:AA44">W36+Y36</f>
        <v>0</v>
      </c>
      <c r="AB36" s="45">
        <f aca="true" t="shared" si="41" ref="AB36:AB44">LOOKUP(AC36,$C$56:$C$77,$G$56:$G$77)</f>
        <v>0</v>
      </c>
      <c r="AC36" s="46"/>
      <c r="AD36" s="47">
        <f aca="true" t="shared" si="42" ref="AD36:AD44">LOOKUP(AE36,$U$57:$U$58,$V$57:$V$58)</f>
        <v>0</v>
      </c>
      <c r="AE36" s="46"/>
      <c r="AF36" s="48">
        <f aca="true" t="shared" si="43" ref="AF36:AF44">AB36+AD36</f>
        <v>0</v>
      </c>
      <c r="AG36" s="45">
        <f aca="true" t="shared" si="44" ref="AG36:AG44">LOOKUP(AH36,$C$56:$C$77,$G$56:$G$77)</f>
        <v>0</v>
      </c>
      <c r="AH36" s="46"/>
      <c r="AI36" s="47">
        <f aca="true" t="shared" si="45" ref="AI36:AI44">LOOKUP(AJ36,$U$57:$U$58,$V$57:$V$58)</f>
        <v>0</v>
      </c>
      <c r="AJ36" s="46"/>
      <c r="AK36" s="48">
        <f aca="true" t="shared" si="46" ref="AK36:AK44">AG36+AI36</f>
        <v>0</v>
      </c>
      <c r="AL36" s="45">
        <f aca="true" t="shared" si="47" ref="AL36:AL44">LOOKUP(AM36,$C$56:$C$77,$G$56:$G$77)</f>
        <v>0</v>
      </c>
      <c r="AM36" s="46"/>
      <c r="AN36" s="47">
        <f aca="true" t="shared" si="48" ref="AN36:AN44">LOOKUP(AO36,$U$57:$U$58,$V$57:$V$58)</f>
        <v>0</v>
      </c>
      <c r="AO36" s="46"/>
      <c r="AP36" s="48">
        <f aca="true" t="shared" si="49" ref="AP36:AP44">AL36+AN36</f>
        <v>0</v>
      </c>
      <c r="AQ36" s="45">
        <f aca="true" t="shared" si="50" ref="AQ36:AQ44">LOOKUP(AR36,$C$56:$C$77,$G$56:$G$77)</f>
        <v>0</v>
      </c>
      <c r="AR36" s="46"/>
      <c r="AS36" s="47">
        <f aca="true" t="shared" si="51" ref="AS36:AS44">LOOKUP(AT36,$U$57:$U$58,$V$57:$V$58)</f>
        <v>0</v>
      </c>
      <c r="AT36" s="46"/>
      <c r="AU36" s="48">
        <f aca="true" t="shared" si="52" ref="AU36:AU44">AQ36+AS36</f>
        <v>0</v>
      </c>
      <c r="AV36" s="37"/>
      <c r="AW36" s="8"/>
    </row>
    <row r="37" spans="1:49" ht="15.75">
      <c r="A37" s="38"/>
      <c r="B37" s="39"/>
      <c r="C37" s="40"/>
      <c r="D37" s="41">
        <f t="shared" si="27"/>
        <v>0</v>
      </c>
      <c r="E37" s="42"/>
      <c r="F37" s="43">
        <f>G37-SMALL((L37,Q37,V37,AA37,AK37,AP37,AF37,AU37),1)</f>
        <v>0</v>
      </c>
      <c r="G37" s="44">
        <f t="shared" si="28"/>
        <v>0</v>
      </c>
      <c r="H37" s="45">
        <f t="shared" si="29"/>
        <v>0</v>
      </c>
      <c r="I37" s="46"/>
      <c r="J37" s="47">
        <f t="shared" si="30"/>
        <v>0</v>
      </c>
      <c r="K37" s="46"/>
      <c r="L37" s="48">
        <f t="shared" si="31"/>
        <v>0</v>
      </c>
      <c r="M37" s="45">
        <f t="shared" si="32"/>
        <v>0</v>
      </c>
      <c r="N37" s="46"/>
      <c r="O37" s="47">
        <f t="shared" si="33"/>
        <v>0</v>
      </c>
      <c r="P37" s="46"/>
      <c r="Q37" s="48">
        <f t="shared" si="34"/>
        <v>0</v>
      </c>
      <c r="R37" s="45">
        <f t="shared" si="35"/>
        <v>0</v>
      </c>
      <c r="S37" s="46"/>
      <c r="T37" s="47">
        <f t="shared" si="36"/>
        <v>0</v>
      </c>
      <c r="U37" s="46"/>
      <c r="V37" s="48">
        <f t="shared" si="37"/>
        <v>0</v>
      </c>
      <c r="W37" s="45">
        <f t="shared" si="38"/>
        <v>0</v>
      </c>
      <c r="X37" s="46"/>
      <c r="Y37" s="47">
        <f t="shared" si="39"/>
        <v>0</v>
      </c>
      <c r="Z37" s="46"/>
      <c r="AA37" s="48">
        <f t="shared" si="40"/>
        <v>0</v>
      </c>
      <c r="AB37" s="45">
        <f t="shared" si="41"/>
        <v>0</v>
      </c>
      <c r="AC37" s="46"/>
      <c r="AD37" s="47">
        <f t="shared" si="42"/>
        <v>0</v>
      </c>
      <c r="AE37" s="46"/>
      <c r="AF37" s="48">
        <f t="shared" si="43"/>
        <v>0</v>
      </c>
      <c r="AG37" s="45">
        <f t="shared" si="44"/>
        <v>0</v>
      </c>
      <c r="AH37" s="46"/>
      <c r="AI37" s="47">
        <f t="shared" si="45"/>
        <v>0</v>
      </c>
      <c r="AJ37" s="46"/>
      <c r="AK37" s="48">
        <f t="shared" si="46"/>
        <v>0</v>
      </c>
      <c r="AL37" s="45">
        <f t="shared" si="47"/>
        <v>0</v>
      </c>
      <c r="AM37" s="46"/>
      <c r="AN37" s="47">
        <f t="shared" si="48"/>
        <v>0</v>
      </c>
      <c r="AO37" s="46"/>
      <c r="AP37" s="48">
        <f t="shared" si="49"/>
        <v>0</v>
      </c>
      <c r="AQ37" s="45">
        <f t="shared" si="50"/>
        <v>0</v>
      </c>
      <c r="AR37" s="46"/>
      <c r="AS37" s="47">
        <f t="shared" si="51"/>
        <v>0</v>
      </c>
      <c r="AT37" s="46"/>
      <c r="AU37" s="48">
        <f t="shared" si="52"/>
        <v>0</v>
      </c>
      <c r="AV37" s="37"/>
      <c r="AW37" s="8"/>
    </row>
    <row r="38" spans="1:49" ht="15.75">
      <c r="A38" s="38"/>
      <c r="B38" s="39"/>
      <c r="C38" s="40"/>
      <c r="D38" s="41">
        <f t="shared" si="27"/>
        <v>0</v>
      </c>
      <c r="E38" s="42"/>
      <c r="F38" s="43">
        <f>G38-SMALL((L38,Q38,V38,AA38,AK38,AP38,AF38,AU38),1)</f>
        <v>0</v>
      </c>
      <c r="G38" s="44">
        <f t="shared" si="28"/>
        <v>0</v>
      </c>
      <c r="H38" s="45">
        <f t="shared" si="29"/>
        <v>0</v>
      </c>
      <c r="I38" s="46"/>
      <c r="J38" s="47">
        <f t="shared" si="30"/>
        <v>0</v>
      </c>
      <c r="K38" s="46"/>
      <c r="L38" s="48">
        <f t="shared" si="31"/>
        <v>0</v>
      </c>
      <c r="M38" s="45">
        <f t="shared" si="32"/>
        <v>0</v>
      </c>
      <c r="N38" s="46"/>
      <c r="O38" s="47">
        <f t="shared" si="33"/>
        <v>0</v>
      </c>
      <c r="P38" s="46"/>
      <c r="Q38" s="48">
        <f t="shared" si="34"/>
        <v>0</v>
      </c>
      <c r="R38" s="45">
        <f t="shared" si="35"/>
        <v>0</v>
      </c>
      <c r="S38" s="46"/>
      <c r="T38" s="47">
        <f t="shared" si="36"/>
        <v>0</v>
      </c>
      <c r="U38" s="46"/>
      <c r="V38" s="48">
        <f t="shared" si="37"/>
        <v>0</v>
      </c>
      <c r="W38" s="45">
        <f t="shared" si="38"/>
        <v>0</v>
      </c>
      <c r="X38" s="46"/>
      <c r="Y38" s="47">
        <f t="shared" si="39"/>
        <v>0</v>
      </c>
      <c r="Z38" s="46"/>
      <c r="AA38" s="48">
        <f t="shared" si="40"/>
        <v>0</v>
      </c>
      <c r="AB38" s="45">
        <f t="shared" si="41"/>
        <v>0</v>
      </c>
      <c r="AC38" s="46"/>
      <c r="AD38" s="47">
        <f t="shared" si="42"/>
        <v>0</v>
      </c>
      <c r="AE38" s="46"/>
      <c r="AF38" s="48">
        <f t="shared" si="43"/>
        <v>0</v>
      </c>
      <c r="AG38" s="45">
        <f t="shared" si="44"/>
        <v>0</v>
      </c>
      <c r="AH38" s="46"/>
      <c r="AI38" s="47">
        <f t="shared" si="45"/>
        <v>0</v>
      </c>
      <c r="AJ38" s="46"/>
      <c r="AK38" s="48">
        <f t="shared" si="46"/>
        <v>0</v>
      </c>
      <c r="AL38" s="45">
        <f t="shared" si="47"/>
        <v>0</v>
      </c>
      <c r="AM38" s="46"/>
      <c r="AN38" s="47">
        <f t="shared" si="48"/>
        <v>0</v>
      </c>
      <c r="AO38" s="46"/>
      <c r="AP38" s="48">
        <f t="shared" si="49"/>
        <v>0</v>
      </c>
      <c r="AQ38" s="45">
        <f t="shared" si="50"/>
        <v>0</v>
      </c>
      <c r="AR38" s="46"/>
      <c r="AS38" s="47">
        <f t="shared" si="51"/>
        <v>0</v>
      </c>
      <c r="AT38" s="46"/>
      <c r="AU38" s="48">
        <f t="shared" si="52"/>
        <v>0</v>
      </c>
      <c r="AV38" s="37"/>
      <c r="AW38" s="8"/>
    </row>
    <row r="39" spans="1:49" ht="15.75">
      <c r="A39" s="38"/>
      <c r="B39" s="39"/>
      <c r="C39" s="40"/>
      <c r="D39" s="41">
        <f t="shared" si="27"/>
        <v>0</v>
      </c>
      <c r="E39" s="42"/>
      <c r="F39" s="43">
        <f>G39-SMALL((L39,Q39,V39,AA39,AK39,AP39,AF39,AU39),1)</f>
        <v>0</v>
      </c>
      <c r="G39" s="44">
        <f t="shared" si="28"/>
        <v>0</v>
      </c>
      <c r="H39" s="45">
        <f t="shared" si="29"/>
        <v>0</v>
      </c>
      <c r="I39" s="46"/>
      <c r="J39" s="47">
        <f t="shared" si="30"/>
        <v>0</v>
      </c>
      <c r="K39" s="46"/>
      <c r="L39" s="48">
        <f t="shared" si="31"/>
        <v>0</v>
      </c>
      <c r="M39" s="45">
        <f t="shared" si="32"/>
        <v>0</v>
      </c>
      <c r="N39" s="46"/>
      <c r="O39" s="47">
        <f t="shared" si="33"/>
        <v>0</v>
      </c>
      <c r="P39" s="46"/>
      <c r="Q39" s="48">
        <f t="shared" si="34"/>
        <v>0</v>
      </c>
      <c r="R39" s="45">
        <f t="shared" si="35"/>
        <v>0</v>
      </c>
      <c r="S39" s="46"/>
      <c r="T39" s="47">
        <f t="shared" si="36"/>
        <v>0</v>
      </c>
      <c r="U39" s="46"/>
      <c r="V39" s="48">
        <f t="shared" si="37"/>
        <v>0</v>
      </c>
      <c r="W39" s="45">
        <f t="shared" si="38"/>
        <v>0</v>
      </c>
      <c r="X39" s="46"/>
      <c r="Y39" s="47">
        <f t="shared" si="39"/>
        <v>0</v>
      </c>
      <c r="Z39" s="46"/>
      <c r="AA39" s="48">
        <f t="shared" si="40"/>
        <v>0</v>
      </c>
      <c r="AB39" s="45">
        <f t="shared" si="41"/>
        <v>0</v>
      </c>
      <c r="AC39" s="46"/>
      <c r="AD39" s="47">
        <f t="shared" si="42"/>
        <v>0</v>
      </c>
      <c r="AE39" s="46"/>
      <c r="AF39" s="48">
        <f t="shared" si="43"/>
        <v>0</v>
      </c>
      <c r="AG39" s="45">
        <f t="shared" si="44"/>
        <v>0</v>
      </c>
      <c r="AH39" s="46"/>
      <c r="AI39" s="47">
        <f t="shared" si="45"/>
        <v>0</v>
      </c>
      <c r="AJ39" s="46"/>
      <c r="AK39" s="48">
        <f t="shared" si="46"/>
        <v>0</v>
      </c>
      <c r="AL39" s="45">
        <f t="shared" si="47"/>
        <v>0</v>
      </c>
      <c r="AM39" s="46"/>
      <c r="AN39" s="47">
        <f t="shared" si="48"/>
        <v>0</v>
      </c>
      <c r="AO39" s="46"/>
      <c r="AP39" s="48">
        <f t="shared" si="49"/>
        <v>0</v>
      </c>
      <c r="AQ39" s="45">
        <f t="shared" si="50"/>
        <v>0</v>
      </c>
      <c r="AR39" s="46"/>
      <c r="AS39" s="47">
        <f t="shared" si="51"/>
        <v>0</v>
      </c>
      <c r="AT39" s="46"/>
      <c r="AU39" s="48">
        <f t="shared" si="52"/>
        <v>0</v>
      </c>
      <c r="AV39" s="37"/>
      <c r="AW39" s="8"/>
    </row>
    <row r="40" spans="1:49" ht="15.75">
      <c r="A40" s="38"/>
      <c r="B40" s="39"/>
      <c r="C40" s="40"/>
      <c r="D40" s="41">
        <f t="shared" si="27"/>
        <v>0</v>
      </c>
      <c r="E40" s="42"/>
      <c r="F40" s="43">
        <f>G40-SMALL((L40,Q40,V40,AA40,AK40,AP40,AF40,AU40),1)</f>
        <v>0</v>
      </c>
      <c r="G40" s="44">
        <f t="shared" si="28"/>
        <v>0</v>
      </c>
      <c r="H40" s="45">
        <f t="shared" si="29"/>
        <v>0</v>
      </c>
      <c r="I40" s="46"/>
      <c r="J40" s="47">
        <f t="shared" si="30"/>
        <v>0</v>
      </c>
      <c r="K40" s="46"/>
      <c r="L40" s="48">
        <f t="shared" si="31"/>
        <v>0</v>
      </c>
      <c r="M40" s="45">
        <f t="shared" si="32"/>
        <v>0</v>
      </c>
      <c r="N40" s="46"/>
      <c r="O40" s="47">
        <f t="shared" si="33"/>
        <v>0</v>
      </c>
      <c r="P40" s="46"/>
      <c r="Q40" s="48">
        <f t="shared" si="34"/>
        <v>0</v>
      </c>
      <c r="R40" s="45">
        <f t="shared" si="35"/>
        <v>0</v>
      </c>
      <c r="S40" s="46"/>
      <c r="T40" s="47">
        <f t="shared" si="36"/>
        <v>0</v>
      </c>
      <c r="U40" s="46"/>
      <c r="V40" s="48">
        <f t="shared" si="37"/>
        <v>0</v>
      </c>
      <c r="W40" s="45">
        <f t="shared" si="38"/>
        <v>0</v>
      </c>
      <c r="X40" s="46"/>
      <c r="Y40" s="47">
        <f t="shared" si="39"/>
        <v>0</v>
      </c>
      <c r="Z40" s="46"/>
      <c r="AA40" s="48">
        <f t="shared" si="40"/>
        <v>0</v>
      </c>
      <c r="AB40" s="45">
        <f t="shared" si="41"/>
        <v>0</v>
      </c>
      <c r="AC40" s="46"/>
      <c r="AD40" s="47">
        <f t="shared" si="42"/>
        <v>0</v>
      </c>
      <c r="AE40" s="46"/>
      <c r="AF40" s="48">
        <f t="shared" si="43"/>
        <v>0</v>
      </c>
      <c r="AG40" s="45">
        <f t="shared" si="44"/>
        <v>0</v>
      </c>
      <c r="AH40" s="46"/>
      <c r="AI40" s="47">
        <f t="shared" si="45"/>
        <v>0</v>
      </c>
      <c r="AJ40" s="46"/>
      <c r="AK40" s="48">
        <f t="shared" si="46"/>
        <v>0</v>
      </c>
      <c r="AL40" s="45">
        <f t="shared" si="47"/>
        <v>0</v>
      </c>
      <c r="AM40" s="46"/>
      <c r="AN40" s="47">
        <f t="shared" si="48"/>
        <v>0</v>
      </c>
      <c r="AO40" s="46"/>
      <c r="AP40" s="48">
        <f t="shared" si="49"/>
        <v>0</v>
      </c>
      <c r="AQ40" s="45">
        <f t="shared" si="50"/>
        <v>0</v>
      </c>
      <c r="AR40" s="46"/>
      <c r="AS40" s="47">
        <f t="shared" si="51"/>
        <v>0</v>
      </c>
      <c r="AT40" s="46"/>
      <c r="AU40" s="48">
        <f t="shared" si="52"/>
        <v>0</v>
      </c>
      <c r="AV40" s="37"/>
      <c r="AW40" s="8"/>
    </row>
    <row r="41" spans="1:49" ht="15.75">
      <c r="A41" s="38"/>
      <c r="B41" s="39"/>
      <c r="C41" s="40"/>
      <c r="D41" s="41">
        <f t="shared" si="27"/>
        <v>0</v>
      </c>
      <c r="E41" s="42"/>
      <c r="F41" s="43">
        <f>G41-SMALL((L41,Q41,V41,AA41,AK41,AP41,AF41,AU41),1)</f>
        <v>0</v>
      </c>
      <c r="G41" s="44">
        <f t="shared" si="28"/>
        <v>0</v>
      </c>
      <c r="H41" s="45">
        <f t="shared" si="29"/>
        <v>0</v>
      </c>
      <c r="I41" s="46"/>
      <c r="J41" s="47">
        <f t="shared" si="30"/>
        <v>0</v>
      </c>
      <c r="K41" s="46"/>
      <c r="L41" s="48">
        <f t="shared" si="31"/>
        <v>0</v>
      </c>
      <c r="M41" s="45">
        <f t="shared" si="32"/>
        <v>0</v>
      </c>
      <c r="N41" s="46"/>
      <c r="O41" s="47">
        <f t="shared" si="33"/>
        <v>0</v>
      </c>
      <c r="P41" s="46"/>
      <c r="Q41" s="48">
        <f t="shared" si="34"/>
        <v>0</v>
      </c>
      <c r="R41" s="45">
        <f t="shared" si="35"/>
        <v>0</v>
      </c>
      <c r="S41" s="46"/>
      <c r="T41" s="47">
        <f t="shared" si="36"/>
        <v>0</v>
      </c>
      <c r="U41" s="46"/>
      <c r="V41" s="48">
        <f t="shared" si="37"/>
        <v>0</v>
      </c>
      <c r="W41" s="45">
        <f t="shared" si="38"/>
        <v>0</v>
      </c>
      <c r="X41" s="46"/>
      <c r="Y41" s="47">
        <f t="shared" si="39"/>
        <v>0</v>
      </c>
      <c r="Z41" s="46"/>
      <c r="AA41" s="48">
        <f t="shared" si="40"/>
        <v>0</v>
      </c>
      <c r="AB41" s="45">
        <f t="shared" si="41"/>
        <v>0</v>
      </c>
      <c r="AC41" s="46"/>
      <c r="AD41" s="47">
        <f t="shared" si="42"/>
        <v>0</v>
      </c>
      <c r="AE41" s="46"/>
      <c r="AF41" s="48">
        <f t="shared" si="43"/>
        <v>0</v>
      </c>
      <c r="AG41" s="45">
        <f t="shared" si="44"/>
        <v>0</v>
      </c>
      <c r="AH41" s="46"/>
      <c r="AI41" s="47">
        <f t="shared" si="45"/>
        <v>0</v>
      </c>
      <c r="AJ41" s="46"/>
      <c r="AK41" s="48">
        <f t="shared" si="46"/>
        <v>0</v>
      </c>
      <c r="AL41" s="45">
        <f t="shared" si="47"/>
        <v>0</v>
      </c>
      <c r="AM41" s="46"/>
      <c r="AN41" s="47">
        <f t="shared" si="48"/>
        <v>0</v>
      </c>
      <c r="AO41" s="46"/>
      <c r="AP41" s="48">
        <f t="shared" si="49"/>
        <v>0</v>
      </c>
      <c r="AQ41" s="45">
        <f t="shared" si="50"/>
        <v>0</v>
      </c>
      <c r="AR41" s="46"/>
      <c r="AS41" s="47">
        <f t="shared" si="51"/>
        <v>0</v>
      </c>
      <c r="AT41" s="46"/>
      <c r="AU41" s="48">
        <f t="shared" si="52"/>
        <v>0</v>
      </c>
      <c r="AV41" s="37"/>
      <c r="AW41" s="8"/>
    </row>
    <row r="42" spans="1:49" ht="15.75">
      <c r="A42" s="38"/>
      <c r="B42" s="39"/>
      <c r="C42" s="40"/>
      <c r="D42" s="41">
        <f t="shared" si="27"/>
        <v>0</v>
      </c>
      <c r="E42" s="42"/>
      <c r="F42" s="43">
        <f>G42-SMALL((L42,Q42,V42,AA42,AK42,AP42,AF42,AU42),1)</f>
        <v>0</v>
      </c>
      <c r="G42" s="44">
        <f t="shared" si="28"/>
        <v>0</v>
      </c>
      <c r="H42" s="45">
        <f t="shared" si="29"/>
        <v>0</v>
      </c>
      <c r="I42" s="46"/>
      <c r="J42" s="47">
        <f t="shared" si="30"/>
        <v>0</v>
      </c>
      <c r="K42" s="46"/>
      <c r="L42" s="48">
        <f t="shared" si="31"/>
        <v>0</v>
      </c>
      <c r="M42" s="45">
        <f t="shared" si="32"/>
        <v>0</v>
      </c>
      <c r="N42" s="46"/>
      <c r="O42" s="47">
        <f t="shared" si="33"/>
        <v>0</v>
      </c>
      <c r="P42" s="46"/>
      <c r="Q42" s="48">
        <f t="shared" si="34"/>
        <v>0</v>
      </c>
      <c r="R42" s="45">
        <f t="shared" si="35"/>
        <v>0</v>
      </c>
      <c r="S42" s="46"/>
      <c r="T42" s="47">
        <f t="shared" si="36"/>
        <v>0</v>
      </c>
      <c r="U42" s="46"/>
      <c r="V42" s="48">
        <f t="shared" si="37"/>
        <v>0</v>
      </c>
      <c r="W42" s="45">
        <f t="shared" si="38"/>
        <v>0</v>
      </c>
      <c r="X42" s="46"/>
      <c r="Y42" s="47">
        <f t="shared" si="39"/>
        <v>0</v>
      </c>
      <c r="Z42" s="46"/>
      <c r="AA42" s="48">
        <f t="shared" si="40"/>
        <v>0</v>
      </c>
      <c r="AB42" s="45">
        <f t="shared" si="41"/>
        <v>0</v>
      </c>
      <c r="AC42" s="46"/>
      <c r="AD42" s="47">
        <f t="shared" si="42"/>
        <v>0</v>
      </c>
      <c r="AE42" s="46"/>
      <c r="AF42" s="48">
        <f t="shared" si="43"/>
        <v>0</v>
      </c>
      <c r="AG42" s="45">
        <f t="shared" si="44"/>
        <v>0</v>
      </c>
      <c r="AH42" s="46"/>
      <c r="AI42" s="47">
        <f t="shared" si="45"/>
        <v>0</v>
      </c>
      <c r="AJ42" s="46"/>
      <c r="AK42" s="48">
        <f t="shared" si="46"/>
        <v>0</v>
      </c>
      <c r="AL42" s="45">
        <f t="shared" si="47"/>
        <v>0</v>
      </c>
      <c r="AM42" s="46"/>
      <c r="AN42" s="47">
        <f t="shared" si="48"/>
        <v>0</v>
      </c>
      <c r="AO42" s="46"/>
      <c r="AP42" s="48">
        <f t="shared" si="49"/>
        <v>0</v>
      </c>
      <c r="AQ42" s="45">
        <f t="shared" si="50"/>
        <v>0</v>
      </c>
      <c r="AR42" s="46"/>
      <c r="AS42" s="47">
        <f t="shared" si="51"/>
        <v>0</v>
      </c>
      <c r="AT42" s="46"/>
      <c r="AU42" s="48">
        <f t="shared" si="52"/>
        <v>0</v>
      </c>
      <c r="AV42" s="37"/>
      <c r="AW42" s="8"/>
    </row>
    <row r="43" spans="1:49" ht="15.75">
      <c r="A43" s="38"/>
      <c r="B43" s="39"/>
      <c r="C43" s="40"/>
      <c r="D43" s="41">
        <f t="shared" si="27"/>
        <v>0</v>
      </c>
      <c r="E43" s="42"/>
      <c r="F43" s="43">
        <f>G43-SMALL((L43,Q43,V43,AA43,AK43,AP43,AF43,AU43),1)</f>
        <v>0</v>
      </c>
      <c r="G43" s="44">
        <f t="shared" si="28"/>
        <v>0</v>
      </c>
      <c r="H43" s="45">
        <f t="shared" si="29"/>
        <v>0</v>
      </c>
      <c r="I43" s="46"/>
      <c r="J43" s="47">
        <f t="shared" si="30"/>
        <v>0</v>
      </c>
      <c r="K43" s="46"/>
      <c r="L43" s="48">
        <f t="shared" si="31"/>
        <v>0</v>
      </c>
      <c r="M43" s="45">
        <f t="shared" si="32"/>
        <v>0</v>
      </c>
      <c r="N43" s="46"/>
      <c r="O43" s="47">
        <f t="shared" si="33"/>
        <v>0</v>
      </c>
      <c r="P43" s="46"/>
      <c r="Q43" s="48">
        <f t="shared" si="34"/>
        <v>0</v>
      </c>
      <c r="R43" s="45">
        <f t="shared" si="35"/>
        <v>0</v>
      </c>
      <c r="S43" s="46"/>
      <c r="T43" s="47">
        <f t="shared" si="36"/>
        <v>0</v>
      </c>
      <c r="U43" s="46"/>
      <c r="V43" s="48">
        <f t="shared" si="37"/>
        <v>0</v>
      </c>
      <c r="W43" s="45">
        <f t="shared" si="38"/>
        <v>0</v>
      </c>
      <c r="X43" s="46"/>
      <c r="Y43" s="47">
        <f t="shared" si="39"/>
        <v>0</v>
      </c>
      <c r="Z43" s="46"/>
      <c r="AA43" s="48">
        <f t="shared" si="40"/>
        <v>0</v>
      </c>
      <c r="AB43" s="45">
        <f t="shared" si="41"/>
        <v>0</v>
      </c>
      <c r="AC43" s="46"/>
      <c r="AD43" s="47">
        <f t="shared" si="42"/>
        <v>0</v>
      </c>
      <c r="AE43" s="46"/>
      <c r="AF43" s="48">
        <f t="shared" si="43"/>
        <v>0</v>
      </c>
      <c r="AG43" s="45">
        <f t="shared" si="44"/>
        <v>0</v>
      </c>
      <c r="AH43" s="46"/>
      <c r="AI43" s="47">
        <f t="shared" si="45"/>
        <v>0</v>
      </c>
      <c r="AJ43" s="46"/>
      <c r="AK43" s="48">
        <f t="shared" si="46"/>
        <v>0</v>
      </c>
      <c r="AL43" s="45">
        <f t="shared" si="47"/>
        <v>0</v>
      </c>
      <c r="AM43" s="46"/>
      <c r="AN43" s="47">
        <f t="shared" si="48"/>
        <v>0</v>
      </c>
      <c r="AO43" s="46"/>
      <c r="AP43" s="48">
        <f t="shared" si="49"/>
        <v>0</v>
      </c>
      <c r="AQ43" s="45">
        <f t="shared" si="50"/>
        <v>0</v>
      </c>
      <c r="AR43" s="46"/>
      <c r="AS43" s="47">
        <f t="shared" si="51"/>
        <v>0</v>
      </c>
      <c r="AT43" s="46"/>
      <c r="AU43" s="48">
        <f t="shared" si="52"/>
        <v>0</v>
      </c>
      <c r="AV43" s="37"/>
      <c r="AW43" s="8"/>
    </row>
    <row r="44" spans="1:49" ht="15.75">
      <c r="A44" s="38"/>
      <c r="B44" s="39"/>
      <c r="C44" s="40"/>
      <c r="D44" s="41">
        <f t="shared" si="27"/>
        <v>0</v>
      </c>
      <c r="E44" s="42"/>
      <c r="F44" s="43">
        <f>G44-SMALL((L44,Q44,V44,AA44,AK44,AP44,AF44,AU44),1)</f>
        <v>0</v>
      </c>
      <c r="G44" s="44">
        <f t="shared" si="28"/>
        <v>0</v>
      </c>
      <c r="H44" s="45">
        <f t="shared" si="29"/>
        <v>0</v>
      </c>
      <c r="I44" s="46"/>
      <c r="J44" s="47">
        <f t="shared" si="30"/>
        <v>0</v>
      </c>
      <c r="K44" s="46"/>
      <c r="L44" s="48">
        <f t="shared" si="31"/>
        <v>0</v>
      </c>
      <c r="M44" s="45">
        <f t="shared" si="32"/>
        <v>0</v>
      </c>
      <c r="N44" s="46"/>
      <c r="O44" s="47">
        <f t="shared" si="33"/>
        <v>0</v>
      </c>
      <c r="P44" s="46"/>
      <c r="Q44" s="48">
        <f t="shared" si="34"/>
        <v>0</v>
      </c>
      <c r="R44" s="45">
        <f t="shared" si="35"/>
        <v>0</v>
      </c>
      <c r="S44" s="46"/>
      <c r="T44" s="47">
        <f t="shared" si="36"/>
        <v>0</v>
      </c>
      <c r="U44" s="46"/>
      <c r="V44" s="48">
        <f t="shared" si="37"/>
        <v>0</v>
      </c>
      <c r="W44" s="45">
        <f t="shared" si="38"/>
        <v>0</v>
      </c>
      <c r="X44" s="46"/>
      <c r="Y44" s="47">
        <f t="shared" si="39"/>
        <v>0</v>
      </c>
      <c r="Z44" s="46"/>
      <c r="AA44" s="48">
        <f t="shared" si="40"/>
        <v>0</v>
      </c>
      <c r="AB44" s="45">
        <f t="shared" si="41"/>
        <v>0</v>
      </c>
      <c r="AC44" s="46"/>
      <c r="AD44" s="47">
        <f t="shared" si="42"/>
        <v>0</v>
      </c>
      <c r="AE44" s="46"/>
      <c r="AF44" s="48">
        <f t="shared" si="43"/>
        <v>0</v>
      </c>
      <c r="AG44" s="45">
        <f t="shared" si="44"/>
        <v>0</v>
      </c>
      <c r="AH44" s="46"/>
      <c r="AI44" s="47">
        <f t="shared" si="45"/>
        <v>0</v>
      </c>
      <c r="AJ44" s="46"/>
      <c r="AK44" s="48">
        <f t="shared" si="46"/>
        <v>0</v>
      </c>
      <c r="AL44" s="45">
        <f t="shared" si="47"/>
        <v>0</v>
      </c>
      <c r="AM44" s="46"/>
      <c r="AN44" s="47">
        <f t="shared" si="48"/>
        <v>0</v>
      </c>
      <c r="AO44" s="46"/>
      <c r="AP44" s="48">
        <f t="shared" si="49"/>
        <v>0</v>
      </c>
      <c r="AQ44" s="45">
        <f t="shared" si="50"/>
        <v>0</v>
      </c>
      <c r="AR44" s="46"/>
      <c r="AS44" s="47">
        <f t="shared" si="51"/>
        <v>0</v>
      </c>
      <c r="AT44" s="46"/>
      <c r="AU44" s="48">
        <f t="shared" si="52"/>
        <v>0</v>
      </c>
      <c r="AV44" s="37"/>
      <c r="AW44" s="8"/>
    </row>
    <row r="45" spans="1:49" ht="15">
      <c r="A45" s="49"/>
      <c r="B45" s="49"/>
      <c r="C45" s="49"/>
      <c r="D45" s="49"/>
      <c r="E45" s="49"/>
      <c r="F45" s="49"/>
      <c r="G45" s="49"/>
      <c r="H45" s="50"/>
      <c r="I45" s="49"/>
      <c r="J45" s="49"/>
      <c r="K45" s="49"/>
      <c r="L45" s="49"/>
      <c r="M45" s="51"/>
      <c r="N45" s="49"/>
      <c r="O45" s="49"/>
      <c r="P45" s="49"/>
      <c r="Q45" s="51"/>
      <c r="R45" s="49"/>
      <c r="S45" s="51"/>
      <c r="T45" s="49"/>
      <c r="U45" s="49"/>
      <c r="V45" s="49"/>
      <c r="W45" s="51"/>
      <c r="X45" s="49"/>
      <c r="Y45" s="49"/>
      <c r="Z45" s="49"/>
      <c r="AA45" s="51"/>
      <c r="AB45" s="49"/>
      <c r="AC45" s="51"/>
      <c r="AD45" s="49"/>
      <c r="AE45" s="49"/>
      <c r="AF45" s="49"/>
      <c r="AG45" s="49"/>
      <c r="AH45" s="51"/>
      <c r="AI45" s="49"/>
      <c r="AJ45" s="49"/>
      <c r="AK45" s="49"/>
      <c r="AL45" s="49"/>
      <c r="AM45" s="51"/>
      <c r="AN45" s="49"/>
      <c r="AO45" s="49"/>
      <c r="AP45" s="49"/>
      <c r="AQ45" s="49"/>
      <c r="AR45" s="51"/>
      <c r="AS45" s="49"/>
      <c r="AT45" s="49"/>
      <c r="AU45" s="49"/>
      <c r="AV45" s="8"/>
      <c r="AW45" s="8"/>
    </row>
    <row r="46" spans="1:49" ht="15">
      <c r="A46" s="8"/>
      <c r="B46" s="8"/>
      <c r="C46" s="8"/>
      <c r="D46" s="8"/>
      <c r="E46" s="8"/>
      <c r="F46" s="8"/>
      <c r="G46" s="8"/>
      <c r="H46" s="52"/>
      <c r="I46" s="8"/>
      <c r="J46" s="8">
        <f>COUNT(K5:K44)</f>
        <v>18</v>
      </c>
      <c r="K46" s="8"/>
      <c r="L46" s="8"/>
      <c r="M46" s="53"/>
      <c r="N46" s="8"/>
      <c r="O46" s="8">
        <f>COUNT(P5:P44)</f>
        <v>17</v>
      </c>
      <c r="P46" s="8"/>
      <c r="Q46" s="53"/>
      <c r="R46" s="8"/>
      <c r="S46" s="53"/>
      <c r="T46" s="8">
        <f>COUNT(U5:U44)</f>
        <v>9</v>
      </c>
      <c r="U46" s="8"/>
      <c r="V46" s="8"/>
      <c r="W46" s="53"/>
      <c r="X46" s="8"/>
      <c r="Y46" s="8">
        <f>COUNT(Z5:Z44)</f>
        <v>12</v>
      </c>
      <c r="Z46" s="8"/>
      <c r="AA46" s="53"/>
      <c r="AB46" s="8"/>
      <c r="AC46" s="53"/>
      <c r="AD46" s="8">
        <f>COUNT(AE5:AE44)</f>
        <v>12</v>
      </c>
      <c r="AE46" s="8"/>
      <c r="AF46" s="8"/>
      <c r="AG46" s="8"/>
      <c r="AH46" s="53"/>
      <c r="AI46" s="8">
        <f>COUNT(AJ5:AJ44)</f>
        <v>18</v>
      </c>
      <c r="AJ46" s="8"/>
      <c r="AK46" s="8"/>
      <c r="AL46" s="8"/>
      <c r="AM46" s="53"/>
      <c r="AN46" s="8">
        <f>COUNT(AO5:AO44)</f>
        <v>18</v>
      </c>
      <c r="AO46" s="8"/>
      <c r="AP46" s="8"/>
      <c r="AQ46" s="8"/>
      <c r="AR46" s="53"/>
      <c r="AS46" s="8">
        <f>COUNT(AT5:AT44)</f>
        <v>11</v>
      </c>
      <c r="AT46" s="8"/>
      <c r="AU46" s="8"/>
      <c r="AV46" s="8"/>
      <c r="AW46" s="8">
        <f>SUM(J46:AU46)</f>
        <v>115</v>
      </c>
    </row>
    <row r="47" spans="1:49" ht="15">
      <c r="A47" s="8"/>
      <c r="B47" s="8"/>
      <c r="C47" s="8"/>
      <c r="D47" s="8"/>
      <c r="E47" s="8"/>
      <c r="F47" s="8"/>
      <c r="G47" s="8"/>
      <c r="H47" s="52"/>
      <c r="I47" s="8"/>
      <c r="J47" s="8"/>
      <c r="K47" s="8"/>
      <c r="L47" s="8"/>
      <c r="M47" s="53"/>
      <c r="N47" s="8"/>
      <c r="O47" s="8"/>
      <c r="P47" s="8"/>
      <c r="Q47" s="53"/>
      <c r="R47" s="8"/>
      <c r="S47" s="53"/>
      <c r="T47" s="8"/>
      <c r="U47" s="8"/>
      <c r="V47" s="8"/>
      <c r="W47" s="53"/>
      <c r="X47" s="8"/>
      <c r="Y47" s="8"/>
      <c r="Z47" s="8"/>
      <c r="AA47" s="53"/>
      <c r="AB47" s="8"/>
      <c r="AC47" s="53"/>
      <c r="AD47" s="8"/>
      <c r="AE47" s="8"/>
      <c r="AF47" s="8"/>
      <c r="AG47" s="8"/>
      <c r="AH47" s="53"/>
      <c r="AI47" s="8"/>
      <c r="AJ47" s="8"/>
      <c r="AK47" s="8"/>
      <c r="AL47" s="8"/>
      <c r="AM47" s="53"/>
      <c r="AN47" s="8"/>
      <c r="AO47" s="8"/>
      <c r="AP47" s="8"/>
      <c r="AQ47" s="8"/>
      <c r="AR47" s="53"/>
      <c r="AS47" s="8"/>
      <c r="AT47" s="8"/>
      <c r="AU47" s="8"/>
      <c r="AV47" s="8"/>
      <c r="AW47" s="8"/>
    </row>
    <row r="48" spans="1:49" ht="15">
      <c r="A48" s="8"/>
      <c r="B48" s="8"/>
      <c r="C48" s="8"/>
      <c r="D48" s="8"/>
      <c r="E48" s="8"/>
      <c r="F48" s="8"/>
      <c r="G48" s="8"/>
      <c r="H48" s="52"/>
      <c r="I48" s="8"/>
      <c r="J48" s="8"/>
      <c r="K48" s="8"/>
      <c r="L48" s="8"/>
      <c r="M48" s="53"/>
      <c r="N48" s="8"/>
      <c r="O48" s="8"/>
      <c r="P48" s="8"/>
      <c r="Q48" s="53"/>
      <c r="R48" s="8"/>
      <c r="S48" s="53"/>
      <c r="T48" s="8"/>
      <c r="U48" s="8"/>
      <c r="V48" s="8"/>
      <c r="W48" s="53"/>
      <c r="X48" s="8"/>
      <c r="Y48" s="8"/>
      <c r="Z48" s="8"/>
      <c r="AA48" s="53"/>
      <c r="AB48" s="8"/>
      <c r="AC48" s="53"/>
      <c r="AD48" s="8"/>
      <c r="AE48" s="8"/>
      <c r="AF48" s="8"/>
      <c r="AG48" s="8"/>
      <c r="AH48" s="53"/>
      <c r="AI48" s="8"/>
      <c r="AJ48" s="8"/>
      <c r="AK48" s="8"/>
      <c r="AL48" s="8"/>
      <c r="AM48" s="53"/>
      <c r="AN48" s="8"/>
      <c r="AO48" s="8"/>
      <c r="AP48" s="8"/>
      <c r="AQ48" s="8"/>
      <c r="AR48" s="53"/>
      <c r="AS48" s="8"/>
      <c r="AT48" s="8"/>
      <c r="AU48" s="8"/>
      <c r="AV48" s="8"/>
      <c r="AW48" s="8"/>
    </row>
    <row r="49" spans="1:49" ht="15" customHeight="1">
      <c r="A49" s="8"/>
      <c r="B49" s="8"/>
      <c r="C49" s="8"/>
      <c r="D49" s="8"/>
      <c r="E49" s="8"/>
      <c r="F49" s="8"/>
      <c r="G49" s="8"/>
      <c r="H49" s="52"/>
      <c r="I49" s="8"/>
      <c r="J49" s="8"/>
      <c r="K49" s="8"/>
      <c r="L49" s="8"/>
      <c r="M49" s="53"/>
      <c r="N49" s="8"/>
      <c r="O49" s="8"/>
      <c r="P49" s="8"/>
      <c r="Q49" s="53"/>
      <c r="R49" s="8"/>
      <c r="S49" s="53"/>
      <c r="T49" s="8"/>
      <c r="U49" s="8"/>
      <c r="V49" s="8"/>
      <c r="W49" s="53"/>
      <c r="X49" s="8"/>
      <c r="Y49" s="8"/>
      <c r="Z49" s="8"/>
      <c r="AA49" s="53"/>
      <c r="AB49" s="8"/>
      <c r="AC49" s="53"/>
      <c r="AD49" s="8"/>
      <c r="AE49" s="8"/>
      <c r="AF49" s="8"/>
      <c r="AG49" s="8"/>
      <c r="AH49" s="53"/>
      <c r="AI49" s="8"/>
      <c r="AJ49" s="8"/>
      <c r="AK49" s="8"/>
      <c r="AL49" s="8"/>
      <c r="AM49" s="53"/>
      <c r="AN49" s="8"/>
      <c r="AO49" s="8"/>
      <c r="AP49" s="8"/>
      <c r="AQ49" s="8"/>
      <c r="AR49" s="53"/>
      <c r="AS49" s="8"/>
      <c r="AT49" s="8"/>
      <c r="AU49" s="8"/>
      <c r="AV49" s="8"/>
      <c r="AW49" s="8"/>
    </row>
    <row r="50" spans="1:49" ht="15" customHeight="1" hidden="1">
      <c r="A50" s="8"/>
      <c r="B50" s="8"/>
      <c r="C50" s="8"/>
      <c r="D50" s="8"/>
      <c r="E50" s="8"/>
      <c r="F50" s="8"/>
      <c r="G50" s="8"/>
      <c r="H50" s="52"/>
      <c r="I50" s="8"/>
      <c r="J50" s="8"/>
      <c r="K50" s="8"/>
      <c r="L50" s="8"/>
      <c r="M50" s="53"/>
      <c r="N50" s="8"/>
      <c r="O50" s="8"/>
      <c r="P50" s="8"/>
      <c r="Q50" s="53"/>
      <c r="R50" s="8"/>
      <c r="S50" s="53"/>
      <c r="T50" s="8"/>
      <c r="U50" s="8"/>
      <c r="V50" s="8"/>
      <c r="W50" s="53"/>
      <c r="X50" s="8"/>
      <c r="Y50" s="8"/>
      <c r="Z50" s="8"/>
      <c r="AA50" s="53"/>
      <c r="AB50" s="8"/>
      <c r="AC50" s="53"/>
      <c r="AD50" s="8"/>
      <c r="AE50" s="8"/>
      <c r="AF50" s="8"/>
      <c r="AG50" s="8"/>
      <c r="AH50" s="53"/>
      <c r="AI50" s="8"/>
      <c r="AJ50" s="8"/>
      <c r="AK50" s="8"/>
      <c r="AL50" s="8"/>
      <c r="AM50" s="53"/>
      <c r="AN50" s="8"/>
      <c r="AO50" s="8"/>
      <c r="AP50" s="8"/>
      <c r="AQ50" s="8"/>
      <c r="AR50" s="53"/>
      <c r="AS50" s="8"/>
      <c r="AT50" s="8"/>
      <c r="AU50" s="8"/>
      <c r="AV50" s="8"/>
      <c r="AW50" s="8"/>
    </row>
    <row r="51" spans="1:49" ht="15" customHeight="1" hidden="1">
      <c r="A51" s="8"/>
      <c r="B51" s="8"/>
      <c r="C51" s="8"/>
      <c r="D51" s="8"/>
      <c r="E51" s="8"/>
      <c r="F51" s="8"/>
      <c r="G51" s="8"/>
      <c r="H51" s="52"/>
      <c r="I51" s="8"/>
      <c r="J51" s="8"/>
      <c r="K51" s="8"/>
      <c r="L51" s="8"/>
      <c r="M51" s="53"/>
      <c r="N51" s="8"/>
      <c r="O51" s="8"/>
      <c r="P51" s="8"/>
      <c r="Q51" s="53"/>
      <c r="R51" s="8"/>
      <c r="S51" s="53"/>
      <c r="T51" s="8"/>
      <c r="U51" s="8"/>
      <c r="V51" s="8"/>
      <c r="W51" s="53"/>
      <c r="X51" s="8"/>
      <c r="Y51" s="8"/>
      <c r="Z51" s="8"/>
      <c r="AA51" s="53"/>
      <c r="AB51" s="8"/>
      <c r="AC51" s="53"/>
      <c r="AD51" s="8"/>
      <c r="AE51" s="8"/>
      <c r="AF51" s="8"/>
      <c r="AG51" s="8"/>
      <c r="AH51" s="53"/>
      <c r="AI51" s="8"/>
      <c r="AJ51" s="8"/>
      <c r="AK51" s="8"/>
      <c r="AL51" s="8"/>
      <c r="AM51" s="53"/>
      <c r="AN51" s="8"/>
      <c r="AO51" s="8"/>
      <c r="AP51" s="8"/>
      <c r="AQ51" s="8"/>
      <c r="AR51" s="53"/>
      <c r="AS51" s="8"/>
      <c r="AT51" s="8"/>
      <c r="AU51" s="8"/>
      <c r="AV51" s="8"/>
      <c r="AW51" s="8"/>
    </row>
    <row r="52" spans="1:49" ht="15" customHeight="1" hidden="1">
      <c r="A52" s="8"/>
      <c r="B52" s="8"/>
      <c r="C52" s="8"/>
      <c r="D52" s="8"/>
      <c r="E52" s="8"/>
      <c r="F52" s="8"/>
      <c r="G52" s="8"/>
      <c r="H52" s="52"/>
      <c r="I52" s="8"/>
      <c r="J52" s="8"/>
      <c r="K52" s="8"/>
      <c r="L52" s="8"/>
      <c r="M52" s="53"/>
      <c r="N52" s="8"/>
      <c r="O52" s="8"/>
      <c r="P52" s="8"/>
      <c r="Q52" s="53"/>
      <c r="R52" s="8"/>
      <c r="S52" s="53"/>
      <c r="T52" s="8"/>
      <c r="U52" s="8"/>
      <c r="V52" s="8"/>
      <c r="W52" s="53"/>
      <c r="X52" s="8"/>
      <c r="Y52" s="8"/>
      <c r="Z52" s="8"/>
      <c r="AA52" s="53"/>
      <c r="AB52" s="8"/>
      <c r="AC52" s="53"/>
      <c r="AD52" s="8"/>
      <c r="AE52" s="8"/>
      <c r="AF52" s="8"/>
      <c r="AG52" s="8"/>
      <c r="AH52" s="53"/>
      <c r="AI52" s="8"/>
      <c r="AJ52" s="8"/>
      <c r="AK52" s="8"/>
      <c r="AL52" s="8"/>
      <c r="AM52" s="53"/>
      <c r="AN52" s="8"/>
      <c r="AO52" s="8"/>
      <c r="AP52" s="8"/>
      <c r="AQ52" s="8"/>
      <c r="AR52" s="53"/>
      <c r="AS52" s="8"/>
      <c r="AT52" s="8"/>
      <c r="AU52" s="8"/>
      <c r="AV52" s="8"/>
      <c r="AW52" s="8"/>
    </row>
    <row r="53" spans="1:49" ht="15" customHeight="1" hidden="1">
      <c r="A53" s="8"/>
      <c r="B53" s="8"/>
      <c r="C53" s="8"/>
      <c r="D53" s="8"/>
      <c r="E53" s="8"/>
      <c r="F53" s="8"/>
      <c r="G53" s="8"/>
      <c r="H53" s="52"/>
      <c r="I53" s="8"/>
      <c r="J53" s="8"/>
      <c r="K53" s="8"/>
      <c r="L53" s="8"/>
      <c r="M53" s="53"/>
      <c r="N53" s="8"/>
      <c r="O53" s="8"/>
      <c r="P53" s="8"/>
      <c r="Q53" s="53"/>
      <c r="R53" s="8"/>
      <c r="S53" s="53"/>
      <c r="T53" s="8"/>
      <c r="U53" s="8"/>
      <c r="V53" s="8"/>
      <c r="W53" s="53"/>
      <c r="X53" s="8"/>
      <c r="Y53" s="8"/>
      <c r="Z53" s="8"/>
      <c r="AA53" s="53"/>
      <c r="AB53" s="8"/>
      <c r="AC53" s="53"/>
      <c r="AD53" s="8"/>
      <c r="AE53" s="8"/>
      <c r="AF53" s="8"/>
      <c r="AG53" s="8"/>
      <c r="AH53" s="53"/>
      <c r="AI53" s="8"/>
      <c r="AJ53" s="8"/>
      <c r="AK53" s="8"/>
      <c r="AL53" s="8"/>
      <c r="AM53" s="53"/>
      <c r="AN53" s="8"/>
      <c r="AO53" s="8"/>
      <c r="AP53" s="8"/>
      <c r="AQ53" s="8"/>
      <c r="AR53" s="53"/>
      <c r="AS53" s="8"/>
      <c r="AT53" s="8"/>
      <c r="AU53" s="8"/>
      <c r="AV53" s="8"/>
      <c r="AW53" s="8"/>
    </row>
    <row r="54" spans="1:49" ht="15.75" customHeight="1" hidden="1">
      <c r="A54" s="8"/>
      <c r="B54" s="28" t="s">
        <v>34</v>
      </c>
      <c r="C54" s="28" t="s">
        <v>35</v>
      </c>
      <c r="D54" s="28"/>
      <c r="E54" s="28"/>
      <c r="F54" s="28"/>
      <c r="G54" s="8"/>
      <c r="H54" s="8"/>
      <c r="I54" s="28"/>
      <c r="J54" s="52"/>
      <c r="K54" s="8"/>
      <c r="L54" s="28"/>
      <c r="M54" s="8"/>
      <c r="N54" s="8"/>
      <c r="O54" s="8"/>
      <c r="P54" s="8"/>
      <c r="Q54" s="53"/>
      <c r="R54" s="8"/>
      <c r="S54" s="53"/>
      <c r="T54" s="28" t="s">
        <v>36</v>
      </c>
      <c r="U54" s="8"/>
      <c r="V54" s="53"/>
      <c r="W54" s="53"/>
      <c r="X54" s="8"/>
      <c r="Y54" s="8"/>
      <c r="Z54" s="8"/>
      <c r="AA54" s="53"/>
      <c r="AB54" s="8"/>
      <c r="AC54" s="53"/>
      <c r="AD54" s="8"/>
      <c r="AE54" s="8"/>
      <c r="AF54" s="8"/>
      <c r="AG54" s="8"/>
      <c r="AH54" s="53"/>
      <c r="AI54" s="8"/>
      <c r="AJ54" s="8"/>
      <c r="AK54" s="8"/>
      <c r="AL54" s="8"/>
      <c r="AM54" s="53"/>
      <c r="AN54" s="8"/>
      <c r="AO54" s="8"/>
      <c r="AP54" s="8"/>
      <c r="AQ54" s="8"/>
      <c r="AR54" s="53"/>
      <c r="AS54" s="8"/>
      <c r="AT54" s="8"/>
      <c r="AU54" s="8"/>
      <c r="AV54" s="8"/>
      <c r="AW54" s="8"/>
    </row>
    <row r="55" spans="1:49" ht="15" customHeight="1" hidden="1">
      <c r="A55" s="8"/>
      <c r="B55" s="8"/>
      <c r="C55" s="54" t="s">
        <v>6</v>
      </c>
      <c r="D55" s="54"/>
      <c r="E55" s="54"/>
      <c r="F55" s="54"/>
      <c r="G55" s="54" t="s">
        <v>37</v>
      </c>
      <c r="H55" s="8" t="s">
        <v>38</v>
      </c>
      <c r="I55" s="8" t="s">
        <v>38</v>
      </c>
      <c r="J55" s="52"/>
      <c r="K55" s="8"/>
      <c r="L55" s="8"/>
      <c r="M55" s="8"/>
      <c r="N55" s="8"/>
      <c r="O55" s="8"/>
      <c r="P55" s="8"/>
      <c r="Q55" s="53"/>
      <c r="R55" s="8"/>
      <c r="S55" s="53"/>
      <c r="T55" s="8" t="s">
        <v>39</v>
      </c>
      <c r="U55" s="8"/>
      <c r="V55" s="8" t="s">
        <v>37</v>
      </c>
      <c r="W55" s="53"/>
      <c r="X55" s="8"/>
      <c r="Y55" s="8"/>
      <c r="Z55" s="8"/>
      <c r="AA55" s="53"/>
      <c r="AB55" s="8"/>
      <c r="AC55" s="53"/>
      <c r="AD55" s="8"/>
      <c r="AE55" s="8"/>
      <c r="AF55" s="8"/>
      <c r="AG55" s="8"/>
      <c r="AH55" s="53"/>
      <c r="AI55" s="8"/>
      <c r="AJ55" s="8"/>
      <c r="AK55" s="8"/>
      <c r="AL55" s="8"/>
      <c r="AM55" s="53"/>
      <c r="AN55" s="8"/>
      <c r="AO55" s="8"/>
      <c r="AP55" s="8"/>
      <c r="AQ55" s="8"/>
      <c r="AR55" s="53"/>
      <c r="AS55" s="8"/>
      <c r="AT55" s="8"/>
      <c r="AU55" s="8"/>
      <c r="AV55" s="8"/>
      <c r="AW55" s="8"/>
    </row>
    <row r="56" spans="1:49" ht="15" customHeight="1" hidden="1">
      <c r="A56" s="8"/>
      <c r="B56" s="55"/>
      <c r="C56" s="56">
        <v>0</v>
      </c>
      <c r="D56" s="57"/>
      <c r="E56" s="57"/>
      <c r="F56" s="57"/>
      <c r="G56" s="57">
        <v>0</v>
      </c>
      <c r="H56" s="58"/>
      <c r="I56" s="8"/>
      <c r="J56" s="52"/>
      <c r="K56" s="8"/>
      <c r="L56" s="8"/>
      <c r="M56" s="8"/>
      <c r="N56" s="8"/>
      <c r="O56" s="8"/>
      <c r="P56" s="8"/>
      <c r="Q56" s="53"/>
      <c r="R56" s="8"/>
      <c r="S56" s="53"/>
      <c r="T56" s="8"/>
      <c r="U56" s="54"/>
      <c r="V56" s="54"/>
      <c r="W56" s="53"/>
      <c r="X56" s="8"/>
      <c r="Y56" s="8"/>
      <c r="Z56" s="8"/>
      <c r="AA56" s="53"/>
      <c r="AB56" s="8"/>
      <c r="AC56" s="53"/>
      <c r="AD56" s="8"/>
      <c r="AE56" s="8"/>
      <c r="AF56" s="8"/>
      <c r="AG56" s="8"/>
      <c r="AH56" s="53"/>
      <c r="AI56" s="8"/>
      <c r="AJ56" s="8"/>
      <c r="AK56" s="8"/>
      <c r="AL56" s="8"/>
      <c r="AM56" s="53"/>
      <c r="AN56" s="8"/>
      <c r="AO56" s="8"/>
      <c r="AP56" s="8"/>
      <c r="AQ56" s="8"/>
      <c r="AR56" s="53"/>
      <c r="AS56" s="8"/>
      <c r="AT56" s="8"/>
      <c r="AU56" s="8"/>
      <c r="AV56" s="8"/>
      <c r="AW56" s="8"/>
    </row>
    <row r="57" spans="1:49" ht="15" customHeight="1" hidden="1">
      <c r="A57" s="8"/>
      <c r="B57" s="55"/>
      <c r="C57" s="56">
        <v>1</v>
      </c>
      <c r="D57" s="57"/>
      <c r="E57" s="57"/>
      <c r="F57" s="57"/>
      <c r="G57" s="57">
        <v>50</v>
      </c>
      <c r="H57" s="59" t="s">
        <v>40</v>
      </c>
      <c r="I57" s="60"/>
      <c r="J57" s="8"/>
      <c r="K57" s="60"/>
      <c r="L57" s="8"/>
      <c r="M57" s="8"/>
      <c r="N57" s="8"/>
      <c r="O57" s="8"/>
      <c r="P57" s="8"/>
      <c r="Q57" s="53"/>
      <c r="R57" s="8"/>
      <c r="S57" s="53"/>
      <c r="T57" s="55"/>
      <c r="U57" s="56">
        <v>0</v>
      </c>
      <c r="V57" s="57">
        <v>0</v>
      </c>
      <c r="W57" s="61"/>
      <c r="X57" s="8"/>
      <c r="Y57" s="60"/>
      <c r="Z57" s="60"/>
      <c r="AA57" s="53"/>
      <c r="AB57" s="8"/>
      <c r="AC57" s="53"/>
      <c r="AD57" s="8"/>
      <c r="AE57" s="60"/>
      <c r="AF57" s="8"/>
      <c r="AG57" s="8"/>
      <c r="AH57" s="53"/>
      <c r="AI57" s="8"/>
      <c r="AJ57" s="60"/>
      <c r="AK57" s="8"/>
      <c r="AL57" s="8"/>
      <c r="AM57" s="53"/>
      <c r="AN57" s="8"/>
      <c r="AO57" s="60"/>
      <c r="AP57" s="8"/>
      <c r="AQ57" s="8"/>
      <c r="AR57" s="53"/>
      <c r="AS57" s="8"/>
      <c r="AT57" s="60"/>
      <c r="AU57" s="8"/>
      <c r="AV57" s="8"/>
      <c r="AW57" s="8"/>
    </row>
    <row r="58" spans="1:49" ht="15" customHeight="1" hidden="1">
      <c r="A58" s="8"/>
      <c r="B58" s="55"/>
      <c r="C58" s="56">
        <v>2</v>
      </c>
      <c r="D58" s="57"/>
      <c r="E58" s="57"/>
      <c r="F58" s="57"/>
      <c r="G58" s="57">
        <v>45</v>
      </c>
      <c r="H58" s="59" t="s">
        <v>40</v>
      </c>
      <c r="I58" s="60"/>
      <c r="J58" s="8"/>
      <c r="K58" s="60"/>
      <c r="L58" s="8"/>
      <c r="M58" s="8"/>
      <c r="N58" s="8"/>
      <c r="O58" s="8"/>
      <c r="P58" s="8"/>
      <c r="Q58" s="53"/>
      <c r="R58" s="8"/>
      <c r="S58" s="53"/>
      <c r="T58" s="55"/>
      <c r="U58" s="56">
        <v>1</v>
      </c>
      <c r="V58" s="62">
        <v>10</v>
      </c>
      <c r="W58" s="61"/>
      <c r="X58" s="8"/>
      <c r="Y58" s="60"/>
      <c r="Z58" s="60"/>
      <c r="AA58" s="53"/>
      <c r="AB58" s="8"/>
      <c r="AC58" s="53"/>
      <c r="AD58" s="8"/>
      <c r="AE58" s="60"/>
      <c r="AF58" s="8"/>
      <c r="AG58" s="8"/>
      <c r="AH58" s="53"/>
      <c r="AI58" s="8"/>
      <c r="AJ58" s="60"/>
      <c r="AK58" s="8"/>
      <c r="AL58" s="8"/>
      <c r="AM58" s="53"/>
      <c r="AN58" s="8"/>
      <c r="AO58" s="60"/>
      <c r="AP58" s="8"/>
      <c r="AQ58" s="8"/>
      <c r="AR58" s="53"/>
      <c r="AS58" s="8"/>
      <c r="AT58" s="60"/>
      <c r="AU58" s="8"/>
      <c r="AV58" s="8"/>
      <c r="AW58" s="8"/>
    </row>
    <row r="59" spans="1:49" ht="15" customHeight="1" hidden="1">
      <c r="A59" s="8"/>
      <c r="B59" s="55"/>
      <c r="C59" s="56">
        <v>3</v>
      </c>
      <c r="D59" s="57"/>
      <c r="E59" s="57"/>
      <c r="F59" s="57"/>
      <c r="G59" s="57">
        <v>40</v>
      </c>
      <c r="H59" s="59" t="s">
        <v>40</v>
      </c>
      <c r="I59" s="60"/>
      <c r="J59" s="8"/>
      <c r="K59" s="60"/>
      <c r="L59" s="8"/>
      <c r="M59" s="8"/>
      <c r="N59" s="8"/>
      <c r="O59" s="8"/>
      <c r="P59" s="8"/>
      <c r="Q59" s="53"/>
      <c r="R59" s="8"/>
      <c r="S59" s="53"/>
      <c r="T59" s="8"/>
      <c r="U59" s="63"/>
      <c r="V59" s="64"/>
      <c r="W59" s="53"/>
      <c r="X59" s="8"/>
      <c r="Y59" s="60"/>
      <c r="Z59" s="60"/>
      <c r="AA59" s="53"/>
      <c r="AB59" s="8"/>
      <c r="AC59" s="53"/>
      <c r="AD59" s="8"/>
      <c r="AE59" s="60"/>
      <c r="AF59" s="8"/>
      <c r="AG59" s="8"/>
      <c r="AH59" s="53"/>
      <c r="AI59" s="8"/>
      <c r="AJ59" s="60"/>
      <c r="AK59" s="8"/>
      <c r="AL59" s="8"/>
      <c r="AM59" s="53"/>
      <c r="AN59" s="8"/>
      <c r="AO59" s="60"/>
      <c r="AP59" s="8"/>
      <c r="AQ59" s="8"/>
      <c r="AR59" s="53"/>
      <c r="AS59" s="8"/>
      <c r="AT59" s="60"/>
      <c r="AU59" s="8"/>
      <c r="AV59" s="8"/>
      <c r="AW59" s="8"/>
    </row>
    <row r="60" spans="1:49" ht="15" customHeight="1" hidden="1">
      <c r="A60" s="8"/>
      <c r="B60" s="55"/>
      <c r="C60" s="56">
        <v>4</v>
      </c>
      <c r="D60" s="57"/>
      <c r="E60" s="57"/>
      <c r="F60" s="57"/>
      <c r="G60" s="57">
        <v>38</v>
      </c>
      <c r="H60" s="59" t="s">
        <v>40</v>
      </c>
      <c r="I60" s="60"/>
      <c r="J60" s="8"/>
      <c r="K60" s="60"/>
      <c r="L60" s="8"/>
      <c r="M60" s="8"/>
      <c r="N60" s="8"/>
      <c r="O60" s="8"/>
      <c r="P60" s="8"/>
      <c r="Q60" s="53"/>
      <c r="R60" s="8"/>
      <c r="S60" s="53"/>
      <c r="T60" s="8"/>
      <c r="U60" s="60"/>
      <c r="V60" s="8"/>
      <c r="W60" s="53"/>
      <c r="X60" s="8"/>
      <c r="Y60" s="60"/>
      <c r="Z60" s="60"/>
      <c r="AA60" s="53"/>
      <c r="AB60" s="8"/>
      <c r="AC60" s="53"/>
      <c r="AD60" s="8"/>
      <c r="AE60" s="60"/>
      <c r="AF60" s="8"/>
      <c r="AG60" s="8"/>
      <c r="AH60" s="53"/>
      <c r="AI60" s="8"/>
      <c r="AJ60" s="60"/>
      <c r="AK60" s="8"/>
      <c r="AL60" s="8"/>
      <c r="AM60" s="53"/>
      <c r="AN60" s="8"/>
      <c r="AO60" s="60"/>
      <c r="AP60" s="8"/>
      <c r="AQ60" s="8"/>
      <c r="AR60" s="53"/>
      <c r="AS60" s="8"/>
      <c r="AT60" s="60"/>
      <c r="AU60" s="8"/>
      <c r="AV60" s="8"/>
      <c r="AW60" s="8"/>
    </row>
    <row r="61" spans="1:49" ht="15" customHeight="1" hidden="1">
      <c r="A61" s="8"/>
      <c r="B61" s="55"/>
      <c r="C61" s="56">
        <v>5</v>
      </c>
      <c r="D61" s="57"/>
      <c r="E61" s="57"/>
      <c r="F61" s="57"/>
      <c r="G61" s="57">
        <v>36</v>
      </c>
      <c r="H61" s="59" t="s">
        <v>40</v>
      </c>
      <c r="I61" s="60"/>
      <c r="J61" s="8"/>
      <c r="K61" s="60"/>
      <c r="L61" s="8"/>
      <c r="M61" s="8"/>
      <c r="N61" s="8"/>
      <c r="O61" s="8"/>
      <c r="P61" s="8"/>
      <c r="Q61" s="53"/>
      <c r="R61" s="8"/>
      <c r="S61" s="53"/>
      <c r="T61" s="8"/>
      <c r="U61" s="60"/>
      <c r="V61" s="8"/>
      <c r="W61" s="53"/>
      <c r="X61" s="8"/>
      <c r="Y61" s="60"/>
      <c r="Z61" s="60"/>
      <c r="AA61" s="53"/>
      <c r="AB61" s="8"/>
      <c r="AC61" s="53"/>
      <c r="AD61" s="8"/>
      <c r="AE61" s="60"/>
      <c r="AF61" s="8"/>
      <c r="AG61" s="8"/>
      <c r="AH61" s="53"/>
      <c r="AI61" s="8"/>
      <c r="AJ61" s="60"/>
      <c r="AK61" s="8"/>
      <c r="AL61" s="8"/>
      <c r="AM61" s="53"/>
      <c r="AN61" s="8"/>
      <c r="AO61" s="60"/>
      <c r="AP61" s="8"/>
      <c r="AQ61" s="8"/>
      <c r="AR61" s="53"/>
      <c r="AS61" s="8"/>
      <c r="AT61" s="60"/>
      <c r="AU61" s="8"/>
      <c r="AV61" s="8"/>
      <c r="AW61" s="8"/>
    </row>
    <row r="62" spans="1:49" ht="15" customHeight="1" hidden="1">
      <c r="A62" s="8"/>
      <c r="B62" s="55"/>
      <c r="C62" s="56">
        <v>6</v>
      </c>
      <c r="D62" s="57"/>
      <c r="E62" s="57"/>
      <c r="F62" s="57"/>
      <c r="G62" s="57">
        <v>34</v>
      </c>
      <c r="H62" s="59" t="s">
        <v>40</v>
      </c>
      <c r="I62" s="60"/>
      <c r="J62" s="8"/>
      <c r="K62" s="60"/>
      <c r="L62" s="8"/>
      <c r="M62" s="8"/>
      <c r="N62" s="8"/>
      <c r="O62" s="8"/>
      <c r="P62" s="8"/>
      <c r="Q62" s="53"/>
      <c r="R62" s="8"/>
      <c r="S62" s="53"/>
      <c r="T62" s="8"/>
      <c r="U62" s="60"/>
      <c r="V62" s="8"/>
      <c r="W62" s="53"/>
      <c r="X62" s="8"/>
      <c r="Y62" s="60"/>
      <c r="Z62" s="60"/>
      <c r="AA62" s="53"/>
      <c r="AB62" s="8"/>
      <c r="AC62" s="53"/>
      <c r="AD62" s="8"/>
      <c r="AE62" s="60"/>
      <c r="AF62" s="8"/>
      <c r="AG62" s="8"/>
      <c r="AH62" s="53"/>
      <c r="AI62" s="8"/>
      <c r="AJ62" s="60"/>
      <c r="AK62" s="8"/>
      <c r="AL62" s="8"/>
      <c r="AM62" s="53"/>
      <c r="AN62" s="8"/>
      <c r="AO62" s="60"/>
      <c r="AP62" s="8"/>
      <c r="AQ62" s="8"/>
      <c r="AR62" s="53"/>
      <c r="AS62" s="8"/>
      <c r="AT62" s="60"/>
      <c r="AU62" s="8"/>
      <c r="AV62" s="8"/>
      <c r="AW62" s="8"/>
    </row>
    <row r="63" spans="1:49" ht="15" customHeight="1" hidden="1">
      <c r="A63" s="8"/>
      <c r="B63" s="55"/>
      <c r="C63" s="56">
        <v>7</v>
      </c>
      <c r="D63" s="57"/>
      <c r="E63" s="57"/>
      <c r="F63" s="57"/>
      <c r="G63" s="57">
        <v>32</v>
      </c>
      <c r="H63" s="59" t="s">
        <v>40</v>
      </c>
      <c r="I63" s="60"/>
      <c r="J63" s="8"/>
      <c r="K63" s="60"/>
      <c r="L63" s="8"/>
      <c r="M63" s="8"/>
      <c r="N63" s="8"/>
      <c r="O63" s="8"/>
      <c r="P63" s="8"/>
      <c r="Q63" s="53"/>
      <c r="R63" s="8"/>
      <c r="S63" s="53"/>
      <c r="T63" s="8"/>
      <c r="U63" s="60"/>
      <c r="V63" s="8"/>
      <c r="W63" s="53"/>
      <c r="X63" s="8"/>
      <c r="Y63" s="60"/>
      <c r="Z63" s="60"/>
      <c r="AA63" s="53"/>
      <c r="AB63" s="8"/>
      <c r="AC63" s="53"/>
      <c r="AD63" s="8"/>
      <c r="AE63" s="60"/>
      <c r="AF63" s="8"/>
      <c r="AG63" s="8"/>
      <c r="AH63" s="53"/>
      <c r="AI63" s="8"/>
      <c r="AJ63" s="60"/>
      <c r="AK63" s="8"/>
      <c r="AL63" s="8"/>
      <c r="AM63" s="53"/>
      <c r="AN63" s="8"/>
      <c r="AO63" s="60"/>
      <c r="AP63" s="8"/>
      <c r="AQ63" s="8"/>
      <c r="AR63" s="53"/>
      <c r="AS63" s="8"/>
      <c r="AT63" s="60"/>
      <c r="AU63" s="8"/>
      <c r="AV63" s="8"/>
      <c r="AW63" s="8"/>
    </row>
    <row r="64" spans="1:49" ht="15" customHeight="1" hidden="1">
      <c r="A64" s="8"/>
      <c r="B64" s="55"/>
      <c r="C64" s="56">
        <v>8</v>
      </c>
      <c r="D64" s="57"/>
      <c r="E64" s="57"/>
      <c r="F64" s="57"/>
      <c r="G64" s="57">
        <v>30</v>
      </c>
      <c r="H64" s="59" t="s">
        <v>40</v>
      </c>
      <c r="I64" s="60"/>
      <c r="J64" s="8"/>
      <c r="K64" s="60"/>
      <c r="L64" s="8"/>
      <c r="M64" s="8"/>
      <c r="N64" s="8"/>
      <c r="O64" s="8"/>
      <c r="P64" s="8"/>
      <c r="Q64" s="53"/>
      <c r="R64" s="8"/>
      <c r="S64" s="53"/>
      <c r="T64" s="8"/>
      <c r="U64" s="60"/>
      <c r="V64" s="8"/>
      <c r="W64" s="53"/>
      <c r="X64" s="8"/>
      <c r="Y64" s="60"/>
      <c r="Z64" s="60"/>
      <c r="AA64" s="53"/>
      <c r="AB64" s="8"/>
      <c r="AC64" s="53"/>
      <c r="AD64" s="8"/>
      <c r="AE64" s="60"/>
      <c r="AF64" s="8"/>
      <c r="AG64" s="8"/>
      <c r="AH64" s="53"/>
      <c r="AI64" s="8"/>
      <c r="AJ64" s="60"/>
      <c r="AK64" s="8"/>
      <c r="AL64" s="8"/>
      <c r="AM64" s="53"/>
      <c r="AN64" s="8"/>
      <c r="AO64" s="60"/>
      <c r="AP64" s="8"/>
      <c r="AQ64" s="8"/>
      <c r="AR64" s="53"/>
      <c r="AS64" s="8"/>
      <c r="AT64" s="60"/>
      <c r="AU64" s="8"/>
      <c r="AV64" s="8"/>
      <c r="AW64" s="8"/>
    </row>
    <row r="65" spans="1:49" ht="15" customHeight="1" hidden="1">
      <c r="A65" s="8"/>
      <c r="B65" s="55"/>
      <c r="C65" s="56">
        <v>9</v>
      </c>
      <c r="D65" s="57"/>
      <c r="E65" s="57"/>
      <c r="F65" s="57"/>
      <c r="G65" s="57">
        <v>28</v>
      </c>
      <c r="H65" s="59" t="s">
        <v>40</v>
      </c>
      <c r="I65" s="60"/>
      <c r="J65" s="8"/>
      <c r="K65" s="60"/>
      <c r="L65" s="8"/>
      <c r="M65" s="8"/>
      <c r="N65" s="8"/>
      <c r="O65" s="8"/>
      <c r="P65" s="8"/>
      <c r="Q65" s="53"/>
      <c r="R65" s="8"/>
      <c r="S65" s="53"/>
      <c r="T65" s="8"/>
      <c r="U65" s="60"/>
      <c r="V65" s="8"/>
      <c r="W65" s="53"/>
      <c r="X65" s="8"/>
      <c r="Y65" s="60"/>
      <c r="Z65" s="60"/>
      <c r="AA65" s="53"/>
      <c r="AB65" s="8"/>
      <c r="AC65" s="53"/>
      <c r="AD65" s="8"/>
      <c r="AE65" s="60"/>
      <c r="AF65" s="8"/>
      <c r="AG65" s="8"/>
      <c r="AH65" s="53"/>
      <c r="AI65" s="8"/>
      <c r="AJ65" s="60"/>
      <c r="AK65" s="8"/>
      <c r="AL65" s="8"/>
      <c r="AM65" s="53"/>
      <c r="AN65" s="8"/>
      <c r="AO65" s="60"/>
      <c r="AP65" s="8"/>
      <c r="AQ65" s="8"/>
      <c r="AR65" s="53"/>
      <c r="AS65" s="8"/>
      <c r="AT65" s="60"/>
      <c r="AU65" s="8"/>
      <c r="AV65" s="8"/>
      <c r="AW65" s="8"/>
    </row>
    <row r="66" spans="1:49" ht="15" customHeight="1" hidden="1">
      <c r="A66" s="8"/>
      <c r="B66" s="55"/>
      <c r="C66" s="56">
        <v>10</v>
      </c>
      <c r="D66" s="57"/>
      <c r="E66" s="57"/>
      <c r="F66" s="57"/>
      <c r="G66" s="57">
        <v>26</v>
      </c>
      <c r="H66" s="59" t="s">
        <v>40</v>
      </c>
      <c r="I66" s="60"/>
      <c r="J66" s="8"/>
      <c r="K66" s="60"/>
      <c r="L66" s="8"/>
      <c r="M66" s="8"/>
      <c r="N66" s="8"/>
      <c r="O66" s="8"/>
      <c r="P66" s="8"/>
      <c r="Q66" s="53"/>
      <c r="R66" s="8"/>
      <c r="S66" s="53"/>
      <c r="T66" s="8"/>
      <c r="U66" s="60"/>
      <c r="V66" s="8"/>
      <c r="W66" s="53"/>
      <c r="X66" s="8"/>
      <c r="Y66" s="60"/>
      <c r="Z66" s="60"/>
      <c r="AA66" s="53"/>
      <c r="AB66" s="8"/>
      <c r="AC66" s="53"/>
      <c r="AD66" s="8"/>
      <c r="AE66" s="60"/>
      <c r="AF66" s="8"/>
      <c r="AG66" s="8"/>
      <c r="AH66" s="53"/>
      <c r="AI66" s="8"/>
      <c r="AJ66" s="60"/>
      <c r="AK66" s="8"/>
      <c r="AL66" s="8"/>
      <c r="AM66" s="53"/>
      <c r="AN66" s="8"/>
      <c r="AO66" s="60"/>
      <c r="AP66" s="8"/>
      <c r="AQ66" s="8"/>
      <c r="AR66" s="53"/>
      <c r="AS66" s="8"/>
      <c r="AT66" s="60"/>
      <c r="AU66" s="8"/>
      <c r="AV66" s="8"/>
      <c r="AW66" s="8"/>
    </row>
    <row r="67" spans="1:49" ht="15" customHeight="1" hidden="1">
      <c r="A67" s="8"/>
      <c r="B67" s="55"/>
      <c r="C67" s="56">
        <v>11</v>
      </c>
      <c r="D67" s="57"/>
      <c r="E67" s="57"/>
      <c r="F67" s="57"/>
      <c r="G67" s="57">
        <v>24</v>
      </c>
      <c r="H67" s="65" t="s">
        <v>41</v>
      </c>
      <c r="I67" s="60"/>
      <c r="J67" s="8"/>
      <c r="K67" s="60"/>
      <c r="L67" s="8"/>
      <c r="M67" s="53"/>
      <c r="N67" s="8"/>
      <c r="O67" s="8"/>
      <c r="P67" s="8"/>
      <c r="Q67" s="53"/>
      <c r="R67" s="8"/>
      <c r="S67" s="53"/>
      <c r="T67" s="8"/>
      <c r="U67" s="60"/>
      <c r="V67" s="8"/>
      <c r="W67" s="53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12</v>
      </c>
      <c r="D68" s="57"/>
      <c r="E68" s="57"/>
      <c r="F68" s="57"/>
      <c r="G68" s="57">
        <v>20</v>
      </c>
      <c r="H68" s="59" t="s">
        <v>42</v>
      </c>
      <c r="I68" s="60"/>
      <c r="J68" s="8"/>
      <c r="K68" s="60"/>
      <c r="L68" s="8"/>
      <c r="M68" s="53"/>
      <c r="N68" s="8"/>
      <c r="O68" s="8"/>
      <c r="P68" s="8"/>
      <c r="Q68" s="53"/>
      <c r="R68" s="8"/>
      <c r="S68" s="53"/>
      <c r="T68" s="8"/>
      <c r="U68" s="60"/>
      <c r="V68" s="8"/>
      <c r="W68" s="53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13</v>
      </c>
      <c r="D69" s="57"/>
      <c r="E69" s="57"/>
      <c r="F69" s="57"/>
      <c r="G69" s="57">
        <v>18</v>
      </c>
      <c r="H69" s="59" t="s">
        <v>43</v>
      </c>
      <c r="I69" s="60"/>
      <c r="J69" s="8"/>
      <c r="K69" s="60"/>
      <c r="L69" s="8"/>
      <c r="M69" s="53"/>
      <c r="N69" s="8"/>
      <c r="O69" s="8"/>
      <c r="P69" s="8"/>
      <c r="Q69" s="53"/>
      <c r="R69" s="8"/>
      <c r="S69" s="53"/>
      <c r="T69" s="8"/>
      <c r="U69" s="60"/>
      <c r="V69" s="8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14</v>
      </c>
      <c r="D70" s="57"/>
      <c r="E70" s="57"/>
      <c r="F70" s="57"/>
      <c r="G70" s="57">
        <v>16</v>
      </c>
      <c r="H70" s="59" t="s">
        <v>44</v>
      </c>
      <c r="I70" s="60"/>
      <c r="J70" s="8"/>
      <c r="K70" s="60"/>
      <c r="L70" s="8"/>
      <c r="M70" s="53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15</v>
      </c>
      <c r="D71" s="57"/>
      <c r="E71" s="57"/>
      <c r="F71" s="57"/>
      <c r="G71" s="57">
        <v>14</v>
      </c>
      <c r="H71" s="59" t="s">
        <v>45</v>
      </c>
      <c r="I71" s="60"/>
      <c r="J71" s="8"/>
      <c r="K71" s="60"/>
      <c r="L71" s="8"/>
      <c r="M71" s="53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16</v>
      </c>
      <c r="D72" s="57"/>
      <c r="E72" s="57"/>
      <c r="F72" s="57"/>
      <c r="G72" s="57">
        <v>12</v>
      </c>
      <c r="H72" s="59" t="s">
        <v>46</v>
      </c>
      <c r="I72" s="60"/>
      <c r="J72" s="8"/>
      <c r="K72" s="60"/>
      <c r="L72" s="8"/>
      <c r="M72" s="53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17</v>
      </c>
      <c r="D73" s="57"/>
      <c r="E73" s="57"/>
      <c r="F73" s="57"/>
      <c r="G73" s="57">
        <v>10</v>
      </c>
      <c r="H73" s="59" t="s">
        <v>47</v>
      </c>
      <c r="I73" s="60"/>
      <c r="J73" s="8"/>
      <c r="K73" s="60"/>
      <c r="L73" s="8"/>
      <c r="M73" s="53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18</v>
      </c>
      <c r="D74" s="57"/>
      <c r="E74" s="57"/>
      <c r="F74" s="57"/>
      <c r="G74" s="57">
        <v>9</v>
      </c>
      <c r="H74" s="59" t="s">
        <v>48</v>
      </c>
      <c r="I74" s="60"/>
      <c r="J74" s="8"/>
      <c r="K74" s="60"/>
      <c r="L74" s="8"/>
      <c r="M74" s="53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19</v>
      </c>
      <c r="D75" s="57"/>
      <c r="E75" s="57"/>
      <c r="F75" s="57"/>
      <c r="G75" s="57">
        <v>8</v>
      </c>
      <c r="H75" s="59" t="s">
        <v>49</v>
      </c>
      <c r="I75" s="8"/>
      <c r="J75" s="8"/>
      <c r="K75" s="8"/>
      <c r="L75" s="8"/>
      <c r="M75" s="53"/>
      <c r="N75" s="8"/>
      <c r="O75" s="8"/>
      <c r="P75" s="8"/>
      <c r="Q75" s="53"/>
      <c r="R75" s="8"/>
      <c r="S75" s="53"/>
      <c r="T75" s="8"/>
      <c r="U75" s="8"/>
      <c r="V75" s="8"/>
      <c r="W75" s="53"/>
      <c r="X75" s="8"/>
      <c r="Y75" s="8"/>
      <c r="Z75" s="8"/>
      <c r="AA75" s="53"/>
      <c r="AB75" s="8"/>
      <c r="AC75" s="53"/>
      <c r="AD75" s="8"/>
      <c r="AE75" s="8"/>
      <c r="AF75" s="8"/>
      <c r="AG75" s="8"/>
      <c r="AH75" s="53"/>
      <c r="AI75" s="8"/>
      <c r="AJ75" s="8"/>
      <c r="AK75" s="8"/>
      <c r="AL75" s="8"/>
      <c r="AM75" s="53"/>
      <c r="AN75" s="8"/>
      <c r="AO75" s="8"/>
      <c r="AP75" s="8"/>
      <c r="AQ75" s="8"/>
      <c r="AR75" s="53"/>
      <c r="AS75" s="8"/>
      <c r="AT75" s="8"/>
      <c r="AU75" s="8"/>
      <c r="AV75" s="8"/>
      <c r="AW75" s="8"/>
    </row>
    <row r="76" spans="1:49" ht="15" customHeight="1" hidden="1">
      <c r="A76" s="8"/>
      <c r="B76" s="55"/>
      <c r="C76" s="56">
        <v>20</v>
      </c>
      <c r="D76" s="57"/>
      <c r="E76" s="57"/>
      <c r="F76" s="57"/>
      <c r="G76" s="57">
        <v>7</v>
      </c>
      <c r="H76" s="65" t="s">
        <v>50</v>
      </c>
      <c r="I76" s="8"/>
      <c r="J76" s="8"/>
      <c r="K76" s="8"/>
      <c r="L76" s="8"/>
      <c r="M76" s="53"/>
      <c r="N76" s="8"/>
      <c r="O76" s="8"/>
      <c r="P76" s="8"/>
      <c r="Q76" s="53"/>
      <c r="R76" s="8"/>
      <c r="S76" s="53"/>
      <c r="T76" s="8"/>
      <c r="U76" s="8"/>
      <c r="V76" s="8"/>
      <c r="W76" s="53"/>
      <c r="X76" s="8"/>
      <c r="Y76" s="8"/>
      <c r="Z76" s="8"/>
      <c r="AA76" s="53"/>
      <c r="AB76" s="8"/>
      <c r="AC76" s="53"/>
      <c r="AD76" s="8"/>
      <c r="AE76" s="8"/>
      <c r="AF76" s="8"/>
      <c r="AG76" s="8"/>
      <c r="AH76" s="53"/>
      <c r="AI76" s="8"/>
      <c r="AJ76" s="8"/>
      <c r="AK76" s="8"/>
      <c r="AL76" s="8"/>
      <c r="AM76" s="53"/>
      <c r="AN76" s="8"/>
      <c r="AO76" s="8"/>
      <c r="AP76" s="8"/>
      <c r="AQ76" s="8"/>
      <c r="AR76" s="53"/>
      <c r="AS76" s="8"/>
      <c r="AT76" s="8"/>
      <c r="AU76" s="8"/>
      <c r="AV76" s="8"/>
      <c r="AW76" s="8"/>
    </row>
    <row r="77" spans="1:49" ht="15" customHeight="1" hidden="1">
      <c r="A77" s="8"/>
      <c r="B77" s="55"/>
      <c r="C77" s="56">
        <v>21</v>
      </c>
      <c r="D77" s="57"/>
      <c r="E77" s="57"/>
      <c r="F77" s="57"/>
      <c r="G77" s="57">
        <v>5</v>
      </c>
      <c r="H77" s="58" t="s">
        <v>51</v>
      </c>
      <c r="I77" s="8"/>
      <c r="J77" s="8"/>
      <c r="K77" s="8"/>
      <c r="L77" s="8"/>
      <c r="M77" s="53"/>
      <c r="N77" s="8"/>
      <c r="O77" s="8"/>
      <c r="P77" s="8"/>
      <c r="Q77" s="53"/>
      <c r="R77" s="8"/>
      <c r="S77" s="53"/>
      <c r="T77" s="8"/>
      <c r="U77" s="8"/>
      <c r="V77" s="8"/>
      <c r="W77" s="53"/>
      <c r="X77" s="8"/>
      <c r="Y77" s="8"/>
      <c r="Z77" s="8"/>
      <c r="AA77" s="53"/>
      <c r="AB77" s="8"/>
      <c r="AC77" s="53"/>
      <c r="AD77" s="8"/>
      <c r="AE77" s="8"/>
      <c r="AF77" s="8"/>
      <c r="AG77" s="8"/>
      <c r="AH77" s="53"/>
      <c r="AI77" s="8"/>
      <c r="AJ77" s="8"/>
      <c r="AK77" s="8"/>
      <c r="AL77" s="8"/>
      <c r="AM77" s="53"/>
      <c r="AN77" s="8"/>
      <c r="AO77" s="8"/>
      <c r="AP77" s="8"/>
      <c r="AQ77" s="8"/>
      <c r="AR77" s="53"/>
      <c r="AS77" s="8"/>
      <c r="AT77" s="8"/>
      <c r="AU77" s="8"/>
      <c r="AV77" s="8"/>
      <c r="AW77" s="8"/>
    </row>
    <row r="78" spans="1:49" ht="12.75" customHeight="1" hidden="1">
      <c r="A78" s="8"/>
      <c r="B78" s="8"/>
      <c r="C78" s="64"/>
      <c r="D78" s="7"/>
      <c r="E78" s="7"/>
      <c r="F78" s="64"/>
      <c r="G78" s="64"/>
      <c r="H78" s="52"/>
      <c r="I78" s="8"/>
      <c r="J78" s="8"/>
      <c r="K78" s="8"/>
      <c r="L78" s="8"/>
      <c r="M78" s="53"/>
      <c r="N78" s="8"/>
      <c r="O78" s="8"/>
      <c r="P78" s="8"/>
      <c r="Q78" s="53"/>
      <c r="R78" s="8"/>
      <c r="S78" s="53"/>
      <c r="T78" s="8"/>
      <c r="U78" s="8"/>
      <c r="V78" s="8"/>
      <c r="W78" s="53"/>
      <c r="X78" s="8"/>
      <c r="Y78" s="8"/>
      <c r="Z78" s="8"/>
      <c r="AA78" s="53"/>
      <c r="AB78" s="8"/>
      <c r="AC78" s="53"/>
      <c r="AD78" s="8"/>
      <c r="AE78" s="8"/>
      <c r="AF78" s="8"/>
      <c r="AG78" s="8"/>
      <c r="AH78" s="53"/>
      <c r="AI78" s="8"/>
      <c r="AJ78" s="8"/>
      <c r="AK78" s="8"/>
      <c r="AL78" s="8"/>
      <c r="AM78" s="53"/>
      <c r="AN78" s="8"/>
      <c r="AO78" s="8"/>
      <c r="AP78" s="8"/>
      <c r="AQ78" s="8"/>
      <c r="AR78" s="53"/>
      <c r="AS78" s="8"/>
      <c r="AT78" s="8"/>
      <c r="AU78" s="8"/>
      <c r="AV78" s="8"/>
      <c r="AW78" s="8"/>
    </row>
    <row r="79" spans="1:49" ht="12.75" customHeight="1" hidden="1">
      <c r="A79" s="8"/>
      <c r="B79" s="8"/>
      <c r="C79" s="8"/>
      <c r="D79" s="3"/>
      <c r="E79" s="3"/>
      <c r="F79" s="8"/>
      <c r="G79" s="8"/>
      <c r="H79" s="52"/>
      <c r="I79" s="8"/>
      <c r="J79" s="8"/>
      <c r="K79" s="8"/>
      <c r="L79" s="8"/>
      <c r="M79" s="53"/>
      <c r="N79" s="8"/>
      <c r="O79" s="8"/>
      <c r="P79" s="8"/>
      <c r="Q79" s="53"/>
      <c r="R79" s="8"/>
      <c r="S79" s="53"/>
      <c r="T79" s="8"/>
      <c r="U79" s="8"/>
      <c r="V79" s="8"/>
      <c r="W79" s="53"/>
      <c r="X79" s="8"/>
      <c r="Y79" s="8"/>
      <c r="Z79" s="8"/>
      <c r="AA79" s="53"/>
      <c r="AB79" s="8"/>
      <c r="AC79" s="53"/>
      <c r="AD79" s="8"/>
      <c r="AE79" s="8"/>
      <c r="AF79" s="8"/>
      <c r="AG79" s="8"/>
      <c r="AH79" s="53"/>
      <c r="AI79" s="8"/>
      <c r="AJ79" s="8"/>
      <c r="AK79" s="8"/>
      <c r="AL79" s="8"/>
      <c r="AM79" s="53"/>
      <c r="AN79" s="8"/>
      <c r="AO79" s="8"/>
      <c r="AP79" s="8"/>
      <c r="AQ79" s="8"/>
      <c r="AR79" s="53"/>
      <c r="AS79" s="8"/>
      <c r="AT79" s="8"/>
      <c r="AU79" s="8"/>
      <c r="AV79" s="8"/>
      <c r="AW79" s="8"/>
    </row>
    <row r="80" spans="1:49" ht="12.75" customHeight="1" hidden="1">
      <c r="A80" s="8"/>
      <c r="B80" s="8"/>
      <c r="C80" s="8"/>
      <c r="D80" s="3"/>
      <c r="E80" s="3"/>
      <c r="F80" s="8"/>
      <c r="G80" s="8"/>
      <c r="H80" s="52"/>
      <c r="I80" s="8"/>
      <c r="J80" s="8"/>
      <c r="K80" s="8"/>
      <c r="L80" s="8"/>
      <c r="M80" s="53"/>
      <c r="N80" s="8"/>
      <c r="O80" s="8"/>
      <c r="P80" s="8"/>
      <c r="Q80" s="53"/>
      <c r="R80" s="8"/>
      <c r="S80" s="53"/>
      <c r="T80" s="8"/>
      <c r="U80" s="8"/>
      <c r="V80" s="8"/>
      <c r="W80" s="53"/>
      <c r="X80" s="8"/>
      <c r="Y80" s="8"/>
      <c r="Z80" s="8"/>
      <c r="AA80" s="53"/>
      <c r="AB80" s="8"/>
      <c r="AC80" s="53"/>
      <c r="AD80" s="8"/>
      <c r="AE80" s="8"/>
      <c r="AF80" s="8"/>
      <c r="AG80" s="8"/>
      <c r="AH80" s="53"/>
      <c r="AI80" s="8"/>
      <c r="AJ80" s="8"/>
      <c r="AK80" s="8"/>
      <c r="AL80" s="8"/>
      <c r="AM80" s="53"/>
      <c r="AN80" s="8"/>
      <c r="AO80" s="8"/>
      <c r="AP80" s="8"/>
      <c r="AQ80" s="8"/>
      <c r="AR80" s="53"/>
      <c r="AS80" s="8"/>
      <c r="AT80" s="8"/>
      <c r="AU80" s="8"/>
      <c r="AV80" s="8"/>
      <c r="AW80" s="8"/>
    </row>
    <row r="81" spans="1:49" ht="12.75" customHeight="1" hidden="1">
      <c r="A81" s="8"/>
      <c r="B81" s="8"/>
      <c r="C81" s="8"/>
      <c r="D81" s="3"/>
      <c r="E81" s="3"/>
      <c r="F81" s="8"/>
      <c r="G81" s="8"/>
      <c r="H81" s="52"/>
      <c r="I81" s="8"/>
      <c r="J81" s="8"/>
      <c r="K81" s="8"/>
      <c r="L81" s="8"/>
      <c r="M81" s="53"/>
      <c r="N81" s="8"/>
      <c r="O81" s="8"/>
      <c r="P81" s="8"/>
      <c r="Q81" s="53"/>
      <c r="R81" s="8"/>
      <c r="S81" s="53"/>
      <c r="T81" s="8"/>
      <c r="U81" s="8"/>
      <c r="V81" s="8"/>
      <c r="W81" s="53"/>
      <c r="X81" s="8"/>
      <c r="Y81" s="8"/>
      <c r="Z81" s="8"/>
      <c r="AA81" s="53"/>
      <c r="AB81" s="8"/>
      <c r="AC81" s="53"/>
      <c r="AD81" s="8"/>
      <c r="AE81" s="8"/>
      <c r="AF81" s="8"/>
      <c r="AG81" s="8"/>
      <c r="AH81" s="53"/>
      <c r="AI81" s="8"/>
      <c r="AJ81" s="8"/>
      <c r="AK81" s="8"/>
      <c r="AL81" s="8"/>
      <c r="AM81" s="53"/>
      <c r="AN81" s="8"/>
      <c r="AO81" s="8"/>
      <c r="AP81" s="8"/>
      <c r="AQ81" s="8"/>
      <c r="AR81" s="53"/>
      <c r="AS81" s="8"/>
      <c r="AT81" s="8"/>
      <c r="AU81" s="8"/>
      <c r="AV81" s="8"/>
      <c r="AW81" s="8"/>
    </row>
    <row r="82" spans="1:49" ht="12.75" customHeight="1" hidden="1">
      <c r="A82" s="8"/>
      <c r="B82" s="8"/>
      <c r="C82" s="8"/>
      <c r="D82" s="3"/>
      <c r="E82" s="3"/>
      <c r="F82" s="8"/>
      <c r="G82" s="8"/>
      <c r="H82" s="52"/>
      <c r="I82" s="8"/>
      <c r="J82" s="8"/>
      <c r="K82" s="8"/>
      <c r="L82" s="8"/>
      <c r="M82" s="53"/>
      <c r="N82" s="8"/>
      <c r="O82" s="8"/>
      <c r="P82" s="8"/>
      <c r="Q82" s="53"/>
      <c r="R82" s="8"/>
      <c r="S82" s="53"/>
      <c r="T82" s="8"/>
      <c r="U82" s="8"/>
      <c r="V82" s="8"/>
      <c r="W82" s="53"/>
      <c r="X82" s="8"/>
      <c r="Y82" s="8"/>
      <c r="Z82" s="8"/>
      <c r="AA82" s="53"/>
      <c r="AB82" s="8"/>
      <c r="AC82" s="53"/>
      <c r="AD82" s="8"/>
      <c r="AE82" s="8"/>
      <c r="AF82" s="8"/>
      <c r="AG82" s="8"/>
      <c r="AH82" s="53"/>
      <c r="AI82" s="8"/>
      <c r="AJ82" s="8"/>
      <c r="AK82" s="8"/>
      <c r="AL82" s="8"/>
      <c r="AM82" s="53"/>
      <c r="AN82" s="8"/>
      <c r="AO82" s="8"/>
      <c r="AP82" s="8"/>
      <c r="AQ82" s="8"/>
      <c r="AR82" s="53"/>
      <c r="AS82" s="8"/>
      <c r="AT82" s="8"/>
      <c r="AU82" s="8"/>
      <c r="AV82" s="8"/>
      <c r="AW82" s="8"/>
    </row>
    <row r="83" spans="1:49" ht="12.75" customHeight="1" hidden="1">
      <c r="A83" s="8"/>
      <c r="B83" s="8"/>
      <c r="C83" s="8"/>
      <c r="D83" s="3"/>
      <c r="E83" s="3"/>
      <c r="F83" s="8"/>
      <c r="G83" s="8"/>
      <c r="H83" s="52"/>
      <c r="I83" s="8"/>
      <c r="J83" s="8"/>
      <c r="K83" s="8"/>
      <c r="L83" s="8"/>
      <c r="M83" s="53"/>
      <c r="N83" s="8"/>
      <c r="O83" s="8"/>
      <c r="P83" s="8"/>
      <c r="Q83" s="53"/>
      <c r="R83" s="8"/>
      <c r="S83" s="53"/>
      <c r="T83" s="8"/>
      <c r="U83" s="8"/>
      <c r="V83" s="8"/>
      <c r="W83" s="53"/>
      <c r="X83" s="8"/>
      <c r="Y83" s="8"/>
      <c r="Z83" s="8"/>
      <c r="AA83" s="53"/>
      <c r="AB83" s="8"/>
      <c r="AC83" s="53"/>
      <c r="AD83" s="8"/>
      <c r="AE83" s="8"/>
      <c r="AF83" s="8"/>
      <c r="AG83" s="8"/>
      <c r="AH83" s="53"/>
      <c r="AI83" s="8"/>
      <c r="AJ83" s="8"/>
      <c r="AK83" s="8"/>
      <c r="AL83" s="8"/>
      <c r="AM83" s="53"/>
      <c r="AN83" s="8"/>
      <c r="AO83" s="8"/>
      <c r="AP83" s="8"/>
      <c r="AQ83" s="8"/>
      <c r="AR83" s="53"/>
      <c r="AS83" s="8"/>
      <c r="AT83" s="8"/>
      <c r="AU83" s="8"/>
      <c r="AV83" s="8"/>
      <c r="AW83" s="8"/>
    </row>
    <row r="84" spans="1:49" ht="12.75" customHeight="1" hidden="1">
      <c r="A84" s="8"/>
      <c r="B84" s="8"/>
      <c r="C84" s="8"/>
      <c r="D84" s="3"/>
      <c r="E84" s="3"/>
      <c r="F84" s="8"/>
      <c r="G84" s="8"/>
      <c r="H84" s="52"/>
      <c r="I84" s="8"/>
      <c r="J84" s="8"/>
      <c r="K84" s="8"/>
      <c r="L84" s="8"/>
      <c r="M84" s="53"/>
      <c r="N84" s="8"/>
      <c r="O84" s="8"/>
      <c r="P84" s="8"/>
      <c r="Q84" s="53"/>
      <c r="R84" s="8"/>
      <c r="S84" s="53"/>
      <c r="T84" s="8"/>
      <c r="U84" s="8"/>
      <c r="V84" s="8"/>
      <c r="W84" s="53"/>
      <c r="X84" s="8"/>
      <c r="Y84" s="8"/>
      <c r="Z84" s="8"/>
      <c r="AA84" s="53"/>
      <c r="AB84" s="8"/>
      <c r="AC84" s="53"/>
      <c r="AD84" s="8"/>
      <c r="AE84" s="8"/>
      <c r="AF84" s="8"/>
      <c r="AG84" s="8"/>
      <c r="AH84" s="53"/>
      <c r="AI84" s="8"/>
      <c r="AJ84" s="8"/>
      <c r="AK84" s="8"/>
      <c r="AL84" s="8"/>
      <c r="AM84" s="53"/>
      <c r="AN84" s="8"/>
      <c r="AO84" s="8"/>
      <c r="AP84" s="8"/>
      <c r="AQ84" s="8"/>
      <c r="AR84" s="53"/>
      <c r="AS84" s="8"/>
      <c r="AT84" s="8"/>
      <c r="AU84" s="8"/>
      <c r="AV84" s="8"/>
      <c r="AW84" s="8"/>
    </row>
    <row r="85" spans="1:49" ht="12.75" customHeight="1" hidden="1">
      <c r="A85" s="8"/>
      <c r="B85" s="8"/>
      <c r="C85" s="8"/>
      <c r="D85" s="3"/>
      <c r="E85" s="3"/>
      <c r="F85" s="8"/>
      <c r="G85" s="8"/>
      <c r="H85" s="52"/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2.75" customHeight="1" hidden="1">
      <c r="A86" s="8"/>
      <c r="B86" s="8"/>
      <c r="C86" s="8"/>
      <c r="D86" s="3"/>
      <c r="E86" s="3"/>
      <c r="F86" s="8"/>
      <c r="G86" s="8"/>
      <c r="H86" s="52"/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2.75" customHeight="1" hidden="1">
      <c r="A87" s="8"/>
      <c r="B87" s="8"/>
      <c r="C87" s="8"/>
      <c r="D87" s="3"/>
      <c r="E87" s="3"/>
      <c r="F87" s="8"/>
      <c r="G87" s="8"/>
      <c r="H87" s="52"/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  <row r="88" spans="1:49" ht="12.75" customHeight="1">
      <c r="A88" s="8"/>
      <c r="B88" s="8"/>
      <c r="C88" s="8"/>
      <c r="D88" s="3"/>
      <c r="E88" s="3"/>
      <c r="F88" s="8"/>
      <c r="G88" s="8"/>
      <c r="H88" s="52"/>
      <c r="I88" s="8"/>
      <c r="J88" s="8"/>
      <c r="K88" s="8"/>
      <c r="L88" s="8"/>
      <c r="M88" s="53"/>
      <c r="N88" s="8"/>
      <c r="O88" s="8"/>
      <c r="P88" s="8"/>
      <c r="Q88" s="53"/>
      <c r="R88" s="8"/>
      <c r="S88" s="53"/>
      <c r="T88" s="8"/>
      <c r="U88" s="8"/>
      <c r="V88" s="8"/>
      <c r="W88" s="53"/>
      <c r="X88" s="8"/>
      <c r="Y88" s="8"/>
      <c r="Z88" s="8"/>
      <c r="AA88" s="53"/>
      <c r="AB88" s="8"/>
      <c r="AC88" s="53"/>
      <c r="AD88" s="8"/>
      <c r="AE88" s="8"/>
      <c r="AF88" s="8"/>
      <c r="AG88" s="8"/>
      <c r="AH88" s="53"/>
      <c r="AI88" s="8"/>
      <c r="AJ88" s="8"/>
      <c r="AK88" s="8"/>
      <c r="AL88" s="8"/>
      <c r="AM88" s="53"/>
      <c r="AN88" s="8"/>
      <c r="AO88" s="8"/>
      <c r="AP88" s="8"/>
      <c r="AQ88" s="8"/>
      <c r="AR88" s="53"/>
      <c r="AS88" s="8"/>
      <c r="AT88" s="8"/>
      <c r="AU88" s="8"/>
      <c r="AV88" s="8"/>
      <c r="AW88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88"/>
  <sheetViews>
    <sheetView showGridLines="0" workbookViewId="0" topLeftCell="A1">
      <selection activeCell="AV1" sqref="AV1:AV16384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3.5976562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3.09765625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6992187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3.5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5976562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1992187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5976562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17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119</v>
      </c>
      <c r="C5" s="40"/>
      <c r="D5" s="41">
        <f aca="true" t="shared" si="0" ref="D5:D19">(COUNTIF(J5,"=10"))+(COUNTIF(O5,"=10"))+(COUNTIF(T5,"=10"))+(COUNTIF(Y5,"=10"))+(COUNTIF(AD5,"=10"))+(COUNTIF(AI5,"=10"))+(COUNTIF(AN5,"=10"))+COUNTIF(AS5,"=10")</f>
        <v>7</v>
      </c>
      <c r="E5" s="42"/>
      <c r="F5" s="43">
        <f>G5-SMALL((L5,Q5,V5,AA5,AK5,AP5,AF5,AU5),1)</f>
        <v>410</v>
      </c>
      <c r="G5" s="44">
        <f aca="true" t="shared" si="1" ref="G5:G19">L5+Q5+V5+AA5+AK5+AP5+AF5+AU5</f>
        <v>410</v>
      </c>
      <c r="H5" s="45">
        <f aca="true" t="shared" si="2" ref="H5:H19">LOOKUP(I5,$C$56:$C$77,$G$56:$G$77)</f>
        <v>50</v>
      </c>
      <c r="I5" s="46">
        <v>1</v>
      </c>
      <c r="J5" s="47">
        <f aca="true" t="shared" si="3" ref="J5:J19">LOOKUP(K5,$U$57:$U$58,$V$57:$V$58)</f>
        <v>10</v>
      </c>
      <c r="K5" s="46">
        <v>1</v>
      </c>
      <c r="L5" s="48">
        <f aca="true" t="shared" si="4" ref="L5:L19">H5+J5</f>
        <v>60</v>
      </c>
      <c r="M5" s="45">
        <f aca="true" t="shared" si="5" ref="M5:M12">LOOKUP(N5,$C$56:$C$77,$G$56:$G$77)</f>
        <v>50</v>
      </c>
      <c r="N5" s="46">
        <v>1</v>
      </c>
      <c r="O5" s="47">
        <f aca="true" t="shared" si="6" ref="O5:O12">LOOKUP(P5,$U$57:$U$58,$V$57:$V$58)</f>
        <v>10</v>
      </c>
      <c r="P5" s="46">
        <v>1</v>
      </c>
      <c r="Q5" s="48">
        <f aca="true" t="shared" si="7" ref="Q5:Q19">M5+O5</f>
        <v>60</v>
      </c>
      <c r="R5" s="45">
        <f aca="true" t="shared" si="8" ref="R5:R19">LOOKUP(S5,$C$56:$C$77,$G$56:$G$77)</f>
        <v>50</v>
      </c>
      <c r="S5" s="46">
        <v>1</v>
      </c>
      <c r="T5" s="47">
        <f aca="true" t="shared" si="9" ref="T5:T19">LOOKUP(U5,$U$57:$U$58,$V$57:$V$58)</f>
        <v>10</v>
      </c>
      <c r="U5" s="46">
        <v>1</v>
      </c>
      <c r="V5" s="48">
        <f aca="true" t="shared" si="10" ref="V5:V19">R5+T5</f>
        <v>60</v>
      </c>
      <c r="W5" s="45">
        <f aca="true" t="shared" si="11" ref="W5:W19">LOOKUP(X5,$C$56:$C$77,$G$56:$G$77)</f>
        <v>45</v>
      </c>
      <c r="X5" s="46">
        <v>2</v>
      </c>
      <c r="Y5" s="47">
        <f aca="true" t="shared" si="12" ref="Y5:Y19">LOOKUP(Z5,$U$57:$U$58,$V$57:$V$58)</f>
        <v>10</v>
      </c>
      <c r="Z5" s="46">
        <v>1</v>
      </c>
      <c r="AA5" s="48">
        <f aca="true" t="shared" si="13" ref="AA5:AA19">W5+Y5</f>
        <v>55</v>
      </c>
      <c r="AB5" s="45">
        <f aca="true" t="shared" si="14" ref="AB5:AB19">LOOKUP(AC5,$C$56:$C$77,$G$56:$G$77)</f>
        <v>50</v>
      </c>
      <c r="AC5" s="46">
        <v>1</v>
      </c>
      <c r="AD5" s="47">
        <f aca="true" t="shared" si="15" ref="AD5:AD19">LOOKUP(AE5,$U$57:$U$58,$V$57:$V$58)</f>
        <v>10</v>
      </c>
      <c r="AE5" s="46">
        <v>1</v>
      </c>
      <c r="AF5" s="48">
        <f aca="true" t="shared" si="16" ref="AF5:AF19">AB5+AD5</f>
        <v>60</v>
      </c>
      <c r="AG5" s="45">
        <f aca="true" t="shared" si="17" ref="AG5:AG19">LOOKUP(AH5,$C$56:$C$77,$G$56:$G$77)</f>
        <v>45</v>
      </c>
      <c r="AH5" s="46">
        <v>2</v>
      </c>
      <c r="AI5" s="47">
        <f aca="true" t="shared" si="18" ref="AI5:AI19">LOOKUP(AJ5,$U$57:$U$58,$V$57:$V$58)</f>
        <v>10</v>
      </c>
      <c r="AJ5" s="46">
        <v>1</v>
      </c>
      <c r="AK5" s="48">
        <f aca="true" t="shared" si="19" ref="AK5:AK19">AG5+AI5</f>
        <v>55</v>
      </c>
      <c r="AL5" s="45">
        <f aca="true" t="shared" si="20" ref="AL5:AL19">LOOKUP(AM5,$C$56:$C$77,$G$56:$G$77)</f>
        <v>50</v>
      </c>
      <c r="AM5" s="46">
        <v>1</v>
      </c>
      <c r="AN5" s="47">
        <f aca="true" t="shared" si="21" ref="AN5:AN19">LOOKUP(AO5,$U$57:$U$58,$V$57:$V$58)</f>
        <v>10</v>
      </c>
      <c r="AO5" s="46">
        <v>1</v>
      </c>
      <c r="AP5" s="48">
        <f aca="true" t="shared" si="22" ref="AP5:AP19">AL5+AN5</f>
        <v>60</v>
      </c>
      <c r="AQ5" s="45">
        <f aca="true" t="shared" si="23" ref="AQ5:AQ19">LOOKUP(AR5,$C$56:$C$77,$G$56:$G$77)</f>
        <v>0</v>
      </c>
      <c r="AR5" s="46"/>
      <c r="AS5" s="47">
        <f aca="true" t="shared" si="24" ref="AS5:AS19">LOOKUP(AT5,$U$57:$U$58,$V$57:$V$58)</f>
        <v>0</v>
      </c>
      <c r="AT5" s="46"/>
      <c r="AU5" s="48">
        <f aca="true" t="shared" si="25" ref="AU5:AU19">AQ5+AS5</f>
        <v>0</v>
      </c>
      <c r="AV5" s="84">
        <f>SUM(J5+O5+T5+Y5+AD5+AI5+AN5+AS5)</f>
        <v>70</v>
      </c>
      <c r="AW5" s="8"/>
    </row>
    <row r="6" spans="1:49" ht="15.75">
      <c r="A6" s="83">
        <f aca="true" t="shared" si="26" ref="A6:A19">SUM(1+A5)</f>
        <v>2</v>
      </c>
      <c r="B6" s="82" t="s">
        <v>77</v>
      </c>
      <c r="C6" s="40"/>
      <c r="D6" s="41">
        <f t="shared" si="0"/>
        <v>8</v>
      </c>
      <c r="E6" s="42"/>
      <c r="F6" s="43">
        <f>G6-SMALL((L6,Q6,V6,AA6,AK6,AP6,AF6,AU6),1)</f>
        <v>376</v>
      </c>
      <c r="G6" s="44">
        <f t="shared" si="1"/>
        <v>386</v>
      </c>
      <c r="H6" s="45">
        <f t="shared" si="2"/>
        <v>45</v>
      </c>
      <c r="I6" s="46">
        <v>2</v>
      </c>
      <c r="J6" s="47">
        <f t="shared" si="3"/>
        <v>10</v>
      </c>
      <c r="K6" s="46">
        <v>1</v>
      </c>
      <c r="L6" s="48">
        <f t="shared" si="4"/>
        <v>55</v>
      </c>
      <c r="M6" s="45">
        <f t="shared" si="5"/>
        <v>38</v>
      </c>
      <c r="N6" s="46">
        <v>4</v>
      </c>
      <c r="O6" s="47">
        <f t="shared" si="6"/>
        <v>10</v>
      </c>
      <c r="P6" s="46">
        <v>1</v>
      </c>
      <c r="Q6" s="48">
        <f t="shared" si="7"/>
        <v>48</v>
      </c>
      <c r="R6" s="45">
        <f t="shared" si="8"/>
        <v>40</v>
      </c>
      <c r="S6" s="46">
        <v>3</v>
      </c>
      <c r="T6" s="47">
        <f t="shared" si="9"/>
        <v>10</v>
      </c>
      <c r="U6" s="46">
        <v>1</v>
      </c>
      <c r="V6" s="48">
        <f t="shared" si="10"/>
        <v>50</v>
      </c>
      <c r="W6" s="45">
        <f t="shared" si="11"/>
        <v>50</v>
      </c>
      <c r="X6" s="46">
        <v>1</v>
      </c>
      <c r="Y6" s="47">
        <f t="shared" si="12"/>
        <v>10</v>
      </c>
      <c r="Z6" s="46">
        <v>1</v>
      </c>
      <c r="AA6" s="48">
        <f t="shared" si="13"/>
        <v>60</v>
      </c>
      <c r="AB6" s="45">
        <f t="shared" si="14"/>
        <v>0</v>
      </c>
      <c r="AC6" s="46">
        <v>0</v>
      </c>
      <c r="AD6" s="47">
        <f t="shared" si="15"/>
        <v>10</v>
      </c>
      <c r="AE6" s="46">
        <v>1</v>
      </c>
      <c r="AF6" s="48">
        <f t="shared" si="16"/>
        <v>10</v>
      </c>
      <c r="AG6" s="45">
        <f t="shared" si="17"/>
        <v>38</v>
      </c>
      <c r="AH6" s="46">
        <v>4</v>
      </c>
      <c r="AI6" s="47">
        <f t="shared" si="18"/>
        <v>10</v>
      </c>
      <c r="AJ6" s="46">
        <v>1</v>
      </c>
      <c r="AK6" s="48">
        <f t="shared" si="19"/>
        <v>48</v>
      </c>
      <c r="AL6" s="45">
        <f t="shared" si="20"/>
        <v>45</v>
      </c>
      <c r="AM6" s="46">
        <v>2</v>
      </c>
      <c r="AN6" s="47">
        <f t="shared" si="21"/>
        <v>10</v>
      </c>
      <c r="AO6" s="46">
        <v>1</v>
      </c>
      <c r="AP6" s="48">
        <f t="shared" si="22"/>
        <v>55</v>
      </c>
      <c r="AQ6" s="45">
        <f t="shared" si="23"/>
        <v>50</v>
      </c>
      <c r="AR6" s="46">
        <v>1</v>
      </c>
      <c r="AS6" s="47">
        <f t="shared" si="24"/>
        <v>10</v>
      </c>
      <c r="AT6" s="46">
        <v>1</v>
      </c>
      <c r="AU6" s="48">
        <f t="shared" si="25"/>
        <v>60</v>
      </c>
      <c r="AV6" s="84">
        <f>SUM(J6+O6+T6+Y6+AD6+AI6+AN6+AS6)</f>
        <v>80</v>
      </c>
      <c r="AW6" s="8"/>
    </row>
    <row r="7" spans="1:49" ht="15.75">
      <c r="A7" s="83">
        <f t="shared" si="26"/>
        <v>3</v>
      </c>
      <c r="B7" s="82" t="s">
        <v>126</v>
      </c>
      <c r="C7" s="40"/>
      <c r="D7" s="41">
        <f t="shared" si="0"/>
        <v>7</v>
      </c>
      <c r="E7" s="42"/>
      <c r="F7" s="43">
        <f>G7-SMALL((L7,Q7,V7,AA7,AK7,AP7,AF7,AU7),1)</f>
        <v>338</v>
      </c>
      <c r="G7" s="44">
        <f t="shared" si="1"/>
        <v>338</v>
      </c>
      <c r="H7" s="45">
        <f t="shared" si="2"/>
        <v>36</v>
      </c>
      <c r="I7" s="46">
        <v>5</v>
      </c>
      <c r="J7" s="47">
        <f t="shared" si="3"/>
        <v>10</v>
      </c>
      <c r="K7" s="46">
        <v>1</v>
      </c>
      <c r="L7" s="48">
        <f t="shared" si="4"/>
        <v>46</v>
      </c>
      <c r="M7" s="45">
        <f t="shared" si="5"/>
        <v>45</v>
      </c>
      <c r="N7" s="46">
        <v>2</v>
      </c>
      <c r="O7" s="47">
        <f t="shared" si="6"/>
        <v>10</v>
      </c>
      <c r="P7" s="46">
        <v>1</v>
      </c>
      <c r="Q7" s="48">
        <f t="shared" si="7"/>
        <v>55</v>
      </c>
      <c r="R7" s="45">
        <f t="shared" si="8"/>
        <v>36</v>
      </c>
      <c r="S7" s="46">
        <v>5</v>
      </c>
      <c r="T7" s="47">
        <f t="shared" si="9"/>
        <v>10</v>
      </c>
      <c r="U7" s="46">
        <v>1</v>
      </c>
      <c r="V7" s="48">
        <f t="shared" si="10"/>
        <v>46</v>
      </c>
      <c r="W7" s="45">
        <f t="shared" si="11"/>
        <v>36</v>
      </c>
      <c r="X7" s="46">
        <v>5</v>
      </c>
      <c r="Y7" s="47">
        <f t="shared" si="12"/>
        <v>10</v>
      </c>
      <c r="Z7" s="46">
        <v>1</v>
      </c>
      <c r="AA7" s="48">
        <f t="shared" si="13"/>
        <v>46</v>
      </c>
      <c r="AB7" s="45">
        <f t="shared" si="14"/>
        <v>38</v>
      </c>
      <c r="AC7" s="46">
        <v>4</v>
      </c>
      <c r="AD7" s="47">
        <f t="shared" si="15"/>
        <v>10</v>
      </c>
      <c r="AE7" s="46">
        <v>1</v>
      </c>
      <c r="AF7" s="48">
        <f t="shared" si="16"/>
        <v>48</v>
      </c>
      <c r="AG7" s="45">
        <f t="shared" si="17"/>
        <v>0</v>
      </c>
      <c r="AH7" s="46"/>
      <c r="AI7" s="47">
        <f t="shared" si="18"/>
        <v>0</v>
      </c>
      <c r="AJ7" s="46"/>
      <c r="AK7" s="48">
        <f t="shared" si="19"/>
        <v>0</v>
      </c>
      <c r="AL7" s="45">
        <f t="shared" si="20"/>
        <v>32</v>
      </c>
      <c r="AM7" s="46">
        <v>7</v>
      </c>
      <c r="AN7" s="47">
        <f t="shared" si="21"/>
        <v>10</v>
      </c>
      <c r="AO7" s="46">
        <v>1</v>
      </c>
      <c r="AP7" s="48">
        <f t="shared" si="22"/>
        <v>42</v>
      </c>
      <c r="AQ7" s="45">
        <f t="shared" si="23"/>
        <v>45</v>
      </c>
      <c r="AR7" s="46">
        <v>2</v>
      </c>
      <c r="AS7" s="47">
        <f t="shared" si="24"/>
        <v>10</v>
      </c>
      <c r="AT7" s="46">
        <v>1</v>
      </c>
      <c r="AU7" s="48">
        <f t="shared" si="25"/>
        <v>55</v>
      </c>
      <c r="AV7" s="84">
        <f>SUM(J7+O7+T7+Y7+AD7+AI7+AN7+AS7)</f>
        <v>70</v>
      </c>
      <c r="AW7" s="8"/>
    </row>
    <row r="8" spans="1:49" ht="15.75">
      <c r="A8" s="38">
        <f t="shared" si="26"/>
        <v>4</v>
      </c>
      <c r="B8" s="82" t="s">
        <v>140</v>
      </c>
      <c r="C8" s="40"/>
      <c r="D8" s="41">
        <f t="shared" si="0"/>
        <v>6</v>
      </c>
      <c r="E8" s="42"/>
      <c r="F8" s="43">
        <f>G8-SMALL((L8,Q8,V8,AA8,AK8,AP8,AF8,AU8),1)</f>
        <v>294</v>
      </c>
      <c r="G8" s="44">
        <f t="shared" si="1"/>
        <v>294</v>
      </c>
      <c r="H8" s="45">
        <f t="shared" si="2"/>
        <v>32</v>
      </c>
      <c r="I8" s="46">
        <v>7</v>
      </c>
      <c r="J8" s="47">
        <f t="shared" si="3"/>
        <v>10</v>
      </c>
      <c r="K8" s="46">
        <v>1</v>
      </c>
      <c r="L8" s="48">
        <f t="shared" si="4"/>
        <v>42</v>
      </c>
      <c r="M8" s="45">
        <f t="shared" si="5"/>
        <v>40</v>
      </c>
      <c r="N8" s="46">
        <v>3</v>
      </c>
      <c r="O8" s="47">
        <f t="shared" si="6"/>
        <v>10</v>
      </c>
      <c r="P8" s="46">
        <v>1</v>
      </c>
      <c r="Q8" s="48">
        <f t="shared" si="7"/>
        <v>50</v>
      </c>
      <c r="R8" s="45">
        <f t="shared" si="8"/>
        <v>45</v>
      </c>
      <c r="S8" s="46">
        <v>2</v>
      </c>
      <c r="T8" s="47">
        <f t="shared" si="9"/>
        <v>10</v>
      </c>
      <c r="U8" s="46">
        <v>1</v>
      </c>
      <c r="V8" s="48">
        <f t="shared" si="10"/>
        <v>55</v>
      </c>
      <c r="W8" s="45">
        <f t="shared" si="11"/>
        <v>40</v>
      </c>
      <c r="X8" s="46">
        <v>3</v>
      </c>
      <c r="Y8" s="47">
        <f t="shared" si="12"/>
        <v>10</v>
      </c>
      <c r="Z8" s="46">
        <v>1</v>
      </c>
      <c r="AA8" s="48">
        <f t="shared" si="13"/>
        <v>50</v>
      </c>
      <c r="AB8" s="45">
        <f t="shared" si="14"/>
        <v>45</v>
      </c>
      <c r="AC8" s="46">
        <v>2</v>
      </c>
      <c r="AD8" s="47">
        <f t="shared" si="15"/>
        <v>10</v>
      </c>
      <c r="AE8" s="46">
        <v>1</v>
      </c>
      <c r="AF8" s="48">
        <f t="shared" si="16"/>
        <v>55</v>
      </c>
      <c r="AG8" s="45">
        <f t="shared" si="17"/>
        <v>32</v>
      </c>
      <c r="AH8" s="46">
        <v>7</v>
      </c>
      <c r="AI8" s="47">
        <f t="shared" si="18"/>
        <v>10</v>
      </c>
      <c r="AJ8" s="46">
        <v>1</v>
      </c>
      <c r="AK8" s="48">
        <f t="shared" si="19"/>
        <v>42</v>
      </c>
      <c r="AL8" s="45">
        <f t="shared" si="20"/>
        <v>0</v>
      </c>
      <c r="AM8" s="46"/>
      <c r="AN8" s="47">
        <f t="shared" si="21"/>
        <v>0</v>
      </c>
      <c r="AO8" s="46"/>
      <c r="AP8" s="48">
        <f t="shared" si="22"/>
        <v>0</v>
      </c>
      <c r="AQ8" s="45">
        <f t="shared" si="23"/>
        <v>0</v>
      </c>
      <c r="AR8" s="46"/>
      <c r="AS8" s="47">
        <f t="shared" si="24"/>
        <v>0</v>
      </c>
      <c r="AT8" s="46"/>
      <c r="AU8" s="48">
        <f t="shared" si="25"/>
        <v>0</v>
      </c>
      <c r="AV8" s="84">
        <f>SUM(J8+O8+T8+Y8+AD8+AI8+AN8+AS8)</f>
        <v>60</v>
      </c>
      <c r="AW8" s="8"/>
    </row>
    <row r="9" spans="1:49" ht="15.75">
      <c r="A9" s="38">
        <f t="shared" si="26"/>
        <v>5</v>
      </c>
      <c r="B9" s="82" t="s">
        <v>121</v>
      </c>
      <c r="C9" s="40"/>
      <c r="D9" s="41">
        <f t="shared" si="0"/>
        <v>7</v>
      </c>
      <c r="E9" s="42"/>
      <c r="F9" s="43">
        <f>G9-SMALL((L9,Q9,V9,AA9,AK9,AP9,AF9,AU9),1)</f>
        <v>294</v>
      </c>
      <c r="G9" s="44">
        <f t="shared" si="1"/>
        <v>294</v>
      </c>
      <c r="H9" s="45">
        <f t="shared" si="2"/>
        <v>38</v>
      </c>
      <c r="I9" s="46">
        <v>4</v>
      </c>
      <c r="J9" s="47">
        <f t="shared" si="3"/>
        <v>10</v>
      </c>
      <c r="K9" s="46">
        <v>1</v>
      </c>
      <c r="L9" s="48">
        <f t="shared" si="4"/>
        <v>48</v>
      </c>
      <c r="M9" s="45">
        <f t="shared" si="5"/>
        <v>36</v>
      </c>
      <c r="N9" s="46">
        <v>5</v>
      </c>
      <c r="O9" s="47">
        <f t="shared" si="6"/>
        <v>10</v>
      </c>
      <c r="P9" s="46">
        <v>1</v>
      </c>
      <c r="Q9" s="48">
        <f t="shared" si="7"/>
        <v>46</v>
      </c>
      <c r="R9" s="45">
        <f t="shared" si="8"/>
        <v>0</v>
      </c>
      <c r="S9" s="46"/>
      <c r="T9" s="47">
        <f t="shared" si="9"/>
        <v>0</v>
      </c>
      <c r="U9" s="46"/>
      <c r="V9" s="48">
        <f t="shared" si="10"/>
        <v>0</v>
      </c>
      <c r="W9" s="45">
        <f t="shared" si="11"/>
        <v>34</v>
      </c>
      <c r="X9" s="46">
        <v>6</v>
      </c>
      <c r="Y9" s="47">
        <f t="shared" si="12"/>
        <v>10</v>
      </c>
      <c r="Z9" s="46">
        <v>1</v>
      </c>
      <c r="AA9" s="48">
        <f t="shared" si="13"/>
        <v>44</v>
      </c>
      <c r="AB9" s="45">
        <f t="shared" si="14"/>
        <v>0</v>
      </c>
      <c r="AC9" s="46">
        <v>0</v>
      </c>
      <c r="AD9" s="47">
        <f t="shared" si="15"/>
        <v>10</v>
      </c>
      <c r="AE9" s="46">
        <v>1</v>
      </c>
      <c r="AF9" s="48">
        <f t="shared" si="16"/>
        <v>10</v>
      </c>
      <c r="AG9" s="45">
        <f t="shared" si="17"/>
        <v>36</v>
      </c>
      <c r="AH9" s="46">
        <v>5</v>
      </c>
      <c r="AI9" s="47">
        <f t="shared" si="18"/>
        <v>10</v>
      </c>
      <c r="AJ9" s="46">
        <v>1</v>
      </c>
      <c r="AK9" s="48">
        <f t="shared" si="19"/>
        <v>46</v>
      </c>
      <c r="AL9" s="45">
        <f t="shared" si="20"/>
        <v>40</v>
      </c>
      <c r="AM9" s="46">
        <v>3</v>
      </c>
      <c r="AN9" s="47">
        <f t="shared" si="21"/>
        <v>10</v>
      </c>
      <c r="AO9" s="46">
        <v>1</v>
      </c>
      <c r="AP9" s="48">
        <f t="shared" si="22"/>
        <v>50</v>
      </c>
      <c r="AQ9" s="45">
        <f t="shared" si="23"/>
        <v>40</v>
      </c>
      <c r="AR9" s="46">
        <v>3</v>
      </c>
      <c r="AS9" s="47">
        <f t="shared" si="24"/>
        <v>10</v>
      </c>
      <c r="AT9" s="46">
        <v>1</v>
      </c>
      <c r="AU9" s="48">
        <f t="shared" si="25"/>
        <v>50</v>
      </c>
      <c r="AV9" s="84">
        <f>SUM(J9+O9+T9+Y9+AD9+AI9+AN9+AS9)</f>
        <v>70</v>
      </c>
      <c r="AW9" s="8"/>
    </row>
    <row r="10" spans="1:49" ht="15.75">
      <c r="A10" s="38">
        <f t="shared" si="26"/>
        <v>6</v>
      </c>
      <c r="B10" s="82" t="s">
        <v>93</v>
      </c>
      <c r="C10" s="40"/>
      <c r="D10" s="41">
        <f t="shared" si="0"/>
        <v>6</v>
      </c>
      <c r="E10" s="42"/>
      <c r="F10" s="43">
        <f>G10-SMALL((L10,Q10,V10,AA10,AK10,AP10,AF10,AU10),1)</f>
        <v>256</v>
      </c>
      <c r="G10" s="44">
        <f t="shared" si="1"/>
        <v>256</v>
      </c>
      <c r="H10" s="45">
        <f t="shared" si="2"/>
        <v>30</v>
      </c>
      <c r="I10" s="46">
        <v>8</v>
      </c>
      <c r="J10" s="47">
        <f t="shared" si="3"/>
        <v>10</v>
      </c>
      <c r="K10" s="46">
        <v>1</v>
      </c>
      <c r="L10" s="48">
        <f t="shared" si="4"/>
        <v>40</v>
      </c>
      <c r="M10" s="45">
        <f t="shared" si="5"/>
        <v>34</v>
      </c>
      <c r="N10" s="46">
        <v>6</v>
      </c>
      <c r="O10" s="47">
        <f t="shared" si="6"/>
        <v>10</v>
      </c>
      <c r="P10" s="46">
        <v>1</v>
      </c>
      <c r="Q10" s="48">
        <f t="shared" si="7"/>
        <v>44</v>
      </c>
      <c r="R10" s="45">
        <f t="shared" si="8"/>
        <v>34</v>
      </c>
      <c r="S10" s="46">
        <v>6</v>
      </c>
      <c r="T10" s="47">
        <f t="shared" si="9"/>
        <v>10</v>
      </c>
      <c r="U10" s="46">
        <v>1</v>
      </c>
      <c r="V10" s="48">
        <f t="shared" si="10"/>
        <v>44</v>
      </c>
      <c r="W10" s="45">
        <f t="shared" si="11"/>
        <v>30</v>
      </c>
      <c r="X10" s="46">
        <v>8</v>
      </c>
      <c r="Y10" s="47">
        <f t="shared" si="12"/>
        <v>10</v>
      </c>
      <c r="Z10" s="46">
        <v>1</v>
      </c>
      <c r="AA10" s="48">
        <f t="shared" si="13"/>
        <v>40</v>
      </c>
      <c r="AB10" s="45">
        <f t="shared" si="14"/>
        <v>0</v>
      </c>
      <c r="AC10" s="46"/>
      <c r="AD10" s="47">
        <f t="shared" si="15"/>
        <v>0</v>
      </c>
      <c r="AE10" s="46"/>
      <c r="AF10" s="48">
        <f t="shared" si="16"/>
        <v>0</v>
      </c>
      <c r="AG10" s="45">
        <f t="shared" si="17"/>
        <v>0</v>
      </c>
      <c r="AH10" s="46"/>
      <c r="AI10" s="47">
        <f t="shared" si="18"/>
        <v>0</v>
      </c>
      <c r="AJ10" s="46"/>
      <c r="AK10" s="48">
        <f t="shared" si="19"/>
        <v>0</v>
      </c>
      <c r="AL10" s="45">
        <f t="shared" si="20"/>
        <v>34</v>
      </c>
      <c r="AM10" s="46">
        <v>6</v>
      </c>
      <c r="AN10" s="47">
        <f t="shared" si="21"/>
        <v>10</v>
      </c>
      <c r="AO10" s="46">
        <v>1</v>
      </c>
      <c r="AP10" s="48">
        <f t="shared" si="22"/>
        <v>44</v>
      </c>
      <c r="AQ10" s="45">
        <f t="shared" si="23"/>
        <v>34</v>
      </c>
      <c r="AR10" s="46">
        <v>6</v>
      </c>
      <c r="AS10" s="47">
        <f t="shared" si="24"/>
        <v>10</v>
      </c>
      <c r="AT10" s="46">
        <v>1</v>
      </c>
      <c r="AU10" s="48">
        <f t="shared" si="25"/>
        <v>44</v>
      </c>
      <c r="AV10" s="84">
        <f>SUM(J10+O10+T10+Y10+AD10+AI10+AN10+AS10)</f>
        <v>60</v>
      </c>
      <c r="AW10" s="8"/>
    </row>
    <row r="11" spans="1:49" ht="15.75">
      <c r="A11" s="38">
        <f t="shared" si="26"/>
        <v>7</v>
      </c>
      <c r="B11" s="39" t="s">
        <v>83</v>
      </c>
      <c r="C11" s="40"/>
      <c r="D11" s="41">
        <f t="shared" si="0"/>
        <v>4</v>
      </c>
      <c r="E11" s="42"/>
      <c r="F11" s="43">
        <f>G11-SMALL((L11,Q11,V11,AA11,AK11,AP11,AF11,AU11),1)</f>
        <v>174</v>
      </c>
      <c r="G11" s="44">
        <f t="shared" si="1"/>
        <v>174</v>
      </c>
      <c r="H11" s="45">
        <f t="shared" si="2"/>
        <v>34</v>
      </c>
      <c r="I11" s="46">
        <v>6</v>
      </c>
      <c r="J11" s="47">
        <f t="shared" si="3"/>
        <v>10</v>
      </c>
      <c r="K11" s="46">
        <v>1</v>
      </c>
      <c r="L11" s="48">
        <f t="shared" si="4"/>
        <v>44</v>
      </c>
      <c r="M11" s="45">
        <f t="shared" si="5"/>
        <v>0</v>
      </c>
      <c r="N11" s="46"/>
      <c r="O11" s="47">
        <f t="shared" si="6"/>
        <v>0</v>
      </c>
      <c r="P11" s="46"/>
      <c r="Q11" s="48">
        <f t="shared" si="7"/>
        <v>0</v>
      </c>
      <c r="R11" s="45">
        <f t="shared" si="8"/>
        <v>0</v>
      </c>
      <c r="S11" s="46"/>
      <c r="T11" s="47">
        <f t="shared" si="9"/>
        <v>0</v>
      </c>
      <c r="U11" s="46"/>
      <c r="V11" s="48">
        <f t="shared" si="10"/>
        <v>0</v>
      </c>
      <c r="W11" s="45">
        <f t="shared" si="11"/>
        <v>28</v>
      </c>
      <c r="X11" s="46">
        <v>9</v>
      </c>
      <c r="Y11" s="47">
        <f t="shared" si="12"/>
        <v>10</v>
      </c>
      <c r="Z11" s="46">
        <v>1</v>
      </c>
      <c r="AA11" s="48">
        <f t="shared" si="13"/>
        <v>38</v>
      </c>
      <c r="AB11" s="45">
        <f t="shared" si="14"/>
        <v>0</v>
      </c>
      <c r="AC11" s="46"/>
      <c r="AD11" s="47">
        <f t="shared" si="15"/>
        <v>0</v>
      </c>
      <c r="AE11" s="46"/>
      <c r="AF11" s="48">
        <f t="shared" si="16"/>
        <v>0</v>
      </c>
      <c r="AG11" s="45">
        <f t="shared" si="17"/>
        <v>40</v>
      </c>
      <c r="AH11" s="46">
        <v>3</v>
      </c>
      <c r="AI11" s="47">
        <f t="shared" si="18"/>
        <v>10</v>
      </c>
      <c r="AJ11" s="46">
        <v>1</v>
      </c>
      <c r="AK11" s="48">
        <f t="shared" si="19"/>
        <v>50</v>
      </c>
      <c r="AL11" s="45">
        <f t="shared" si="20"/>
        <v>0</v>
      </c>
      <c r="AM11" s="46"/>
      <c r="AN11" s="47">
        <f t="shared" si="21"/>
        <v>0</v>
      </c>
      <c r="AO11" s="46"/>
      <c r="AP11" s="48">
        <f t="shared" si="22"/>
        <v>0</v>
      </c>
      <c r="AQ11" s="45">
        <f t="shared" si="23"/>
        <v>32</v>
      </c>
      <c r="AR11" s="46">
        <v>7</v>
      </c>
      <c r="AS11" s="47">
        <f t="shared" si="24"/>
        <v>10</v>
      </c>
      <c r="AT11" s="46">
        <v>1</v>
      </c>
      <c r="AU11" s="48">
        <f t="shared" si="25"/>
        <v>42</v>
      </c>
      <c r="AV11" s="84">
        <f>SUM(J11+O11+T11+Y11+AD11+AI11+AN11+AS11)</f>
        <v>40</v>
      </c>
      <c r="AW11" s="8"/>
    </row>
    <row r="12" spans="1:49" ht="15.75">
      <c r="A12" s="38">
        <f t="shared" si="26"/>
        <v>8</v>
      </c>
      <c r="B12" s="39" t="s">
        <v>144</v>
      </c>
      <c r="C12" s="40"/>
      <c r="D12" s="41">
        <f t="shared" si="0"/>
        <v>4</v>
      </c>
      <c r="E12" s="42"/>
      <c r="F12" s="43">
        <f>G12-SMALL((L12,Q12,V12,AA12,AK12,AP12,AF12,AU12),1)</f>
        <v>150</v>
      </c>
      <c r="G12" s="44">
        <f t="shared" si="1"/>
        <v>150</v>
      </c>
      <c r="H12" s="45">
        <f t="shared" si="2"/>
        <v>0</v>
      </c>
      <c r="I12" s="46">
        <v>0</v>
      </c>
      <c r="J12" s="47">
        <f t="shared" si="3"/>
        <v>10</v>
      </c>
      <c r="K12" s="46">
        <v>1</v>
      </c>
      <c r="L12" s="48">
        <f t="shared" si="4"/>
        <v>10</v>
      </c>
      <c r="M12" s="45">
        <f t="shared" si="5"/>
        <v>0</v>
      </c>
      <c r="N12" s="46"/>
      <c r="O12" s="47">
        <f t="shared" si="6"/>
        <v>0</v>
      </c>
      <c r="P12" s="46"/>
      <c r="Q12" s="48">
        <f t="shared" si="7"/>
        <v>0</v>
      </c>
      <c r="R12" s="45">
        <f t="shared" si="8"/>
        <v>38</v>
      </c>
      <c r="S12" s="46">
        <v>4</v>
      </c>
      <c r="T12" s="47">
        <f t="shared" si="9"/>
        <v>10</v>
      </c>
      <c r="U12" s="46">
        <v>1</v>
      </c>
      <c r="V12" s="48">
        <f t="shared" si="10"/>
        <v>48</v>
      </c>
      <c r="W12" s="45">
        <f t="shared" si="11"/>
        <v>38</v>
      </c>
      <c r="X12" s="46">
        <v>4</v>
      </c>
      <c r="Y12" s="47">
        <f t="shared" si="12"/>
        <v>10</v>
      </c>
      <c r="Z12" s="46">
        <v>1</v>
      </c>
      <c r="AA12" s="48">
        <f t="shared" si="13"/>
        <v>48</v>
      </c>
      <c r="AB12" s="45">
        <f t="shared" si="14"/>
        <v>0</v>
      </c>
      <c r="AC12" s="46"/>
      <c r="AD12" s="47">
        <f t="shared" si="15"/>
        <v>0</v>
      </c>
      <c r="AE12" s="46"/>
      <c r="AF12" s="48">
        <f t="shared" si="16"/>
        <v>0</v>
      </c>
      <c r="AG12" s="45">
        <f t="shared" si="17"/>
        <v>34</v>
      </c>
      <c r="AH12" s="46">
        <v>6</v>
      </c>
      <c r="AI12" s="47">
        <f t="shared" si="18"/>
        <v>10</v>
      </c>
      <c r="AJ12" s="46">
        <v>1</v>
      </c>
      <c r="AK12" s="48">
        <f t="shared" si="19"/>
        <v>44</v>
      </c>
      <c r="AL12" s="45">
        <f t="shared" si="20"/>
        <v>0</v>
      </c>
      <c r="AM12" s="46"/>
      <c r="AN12" s="47">
        <f t="shared" si="21"/>
        <v>0</v>
      </c>
      <c r="AO12" s="46"/>
      <c r="AP12" s="48">
        <f t="shared" si="22"/>
        <v>0</v>
      </c>
      <c r="AQ12" s="45">
        <f t="shared" si="23"/>
        <v>0</v>
      </c>
      <c r="AR12" s="46"/>
      <c r="AS12" s="47">
        <f t="shared" si="24"/>
        <v>0</v>
      </c>
      <c r="AT12" s="46"/>
      <c r="AU12" s="48">
        <f t="shared" si="25"/>
        <v>0</v>
      </c>
      <c r="AV12" s="84">
        <f>SUM(J12+O12+T12+Y12+AD12+AI12+AN12+AS12)</f>
        <v>40</v>
      </c>
      <c r="AW12" s="8"/>
    </row>
    <row r="13" spans="1:49" ht="15.75">
      <c r="A13" s="38">
        <f t="shared" si="26"/>
        <v>9</v>
      </c>
      <c r="B13" s="39" t="s">
        <v>123</v>
      </c>
      <c r="C13" s="40"/>
      <c r="D13" s="41">
        <f t="shared" si="0"/>
        <v>3</v>
      </c>
      <c r="E13" s="42"/>
      <c r="F13" s="43">
        <f>G13-SMALL((L13,Q13,V13,AA13,AK13,AP13,AF13,AU13),1)</f>
        <v>132</v>
      </c>
      <c r="G13" s="44">
        <f t="shared" si="1"/>
        <v>132</v>
      </c>
      <c r="H13" s="45">
        <f t="shared" si="2"/>
        <v>0</v>
      </c>
      <c r="I13" s="46"/>
      <c r="J13" s="47">
        <f t="shared" si="3"/>
        <v>0</v>
      </c>
      <c r="K13" s="46"/>
      <c r="L13" s="48">
        <f t="shared" si="4"/>
        <v>0</v>
      </c>
      <c r="M13" s="45">
        <v>0</v>
      </c>
      <c r="N13" s="46"/>
      <c r="O13" s="47">
        <v>0</v>
      </c>
      <c r="P13" s="46"/>
      <c r="Q13" s="48">
        <f t="shared" si="7"/>
        <v>0</v>
      </c>
      <c r="R13" s="45">
        <f t="shared" si="8"/>
        <v>0</v>
      </c>
      <c r="S13" s="46"/>
      <c r="T13" s="47">
        <f t="shared" si="9"/>
        <v>0</v>
      </c>
      <c r="U13" s="46"/>
      <c r="V13" s="48">
        <f t="shared" si="10"/>
        <v>0</v>
      </c>
      <c r="W13" s="45">
        <f t="shared" si="11"/>
        <v>32</v>
      </c>
      <c r="X13" s="46">
        <v>7</v>
      </c>
      <c r="Y13" s="47">
        <f t="shared" si="12"/>
        <v>10</v>
      </c>
      <c r="Z13" s="46">
        <v>1</v>
      </c>
      <c r="AA13" s="48">
        <f t="shared" si="13"/>
        <v>42</v>
      </c>
      <c r="AB13" s="45">
        <f t="shared" si="14"/>
        <v>40</v>
      </c>
      <c r="AC13" s="46">
        <v>3</v>
      </c>
      <c r="AD13" s="47">
        <f t="shared" si="15"/>
        <v>10</v>
      </c>
      <c r="AE13" s="46">
        <v>1</v>
      </c>
      <c r="AF13" s="48">
        <f t="shared" si="16"/>
        <v>50</v>
      </c>
      <c r="AG13" s="45">
        <f t="shared" si="17"/>
        <v>0</v>
      </c>
      <c r="AH13" s="46"/>
      <c r="AI13" s="47">
        <f t="shared" si="18"/>
        <v>0</v>
      </c>
      <c r="AJ13" s="46"/>
      <c r="AK13" s="48">
        <f t="shared" si="19"/>
        <v>0</v>
      </c>
      <c r="AL13" s="45">
        <f t="shared" si="20"/>
        <v>30</v>
      </c>
      <c r="AM13" s="46">
        <v>8</v>
      </c>
      <c r="AN13" s="47">
        <f t="shared" si="21"/>
        <v>10</v>
      </c>
      <c r="AO13" s="46">
        <v>1</v>
      </c>
      <c r="AP13" s="48">
        <f t="shared" si="22"/>
        <v>40</v>
      </c>
      <c r="AQ13" s="45">
        <f t="shared" si="23"/>
        <v>0</v>
      </c>
      <c r="AR13" s="46"/>
      <c r="AS13" s="47">
        <f t="shared" si="24"/>
        <v>0</v>
      </c>
      <c r="AT13" s="46"/>
      <c r="AU13" s="48">
        <f t="shared" si="25"/>
        <v>0</v>
      </c>
      <c r="AV13" s="84">
        <f>SUM(J13+O13+T13+Y13+AD13+AI13+AN13+AS13)</f>
        <v>30</v>
      </c>
      <c r="AW13" s="8"/>
    </row>
    <row r="14" spans="1:49" ht="15.75">
      <c r="A14" s="38">
        <f t="shared" si="26"/>
        <v>10</v>
      </c>
      <c r="B14" s="39" t="s">
        <v>117</v>
      </c>
      <c r="C14" s="40"/>
      <c r="D14" s="41">
        <f t="shared" si="0"/>
        <v>2</v>
      </c>
      <c r="E14" s="42"/>
      <c r="F14" s="43">
        <f>G14-SMALL((L14,Q14,V14,AA14,AK14,AP14,AF14,AU14),1)</f>
        <v>110</v>
      </c>
      <c r="G14" s="44">
        <f t="shared" si="1"/>
        <v>110</v>
      </c>
      <c r="H14" s="45">
        <f t="shared" si="2"/>
        <v>40</v>
      </c>
      <c r="I14" s="46">
        <v>3</v>
      </c>
      <c r="J14" s="47">
        <f t="shared" si="3"/>
        <v>10</v>
      </c>
      <c r="K14" s="46">
        <v>1</v>
      </c>
      <c r="L14" s="48">
        <f t="shared" si="4"/>
        <v>50</v>
      </c>
      <c r="M14" s="45">
        <f aca="true" t="shared" si="27" ref="M14:M19">LOOKUP(N14,$C$56:$C$77,$G$56:$G$77)</f>
        <v>0</v>
      </c>
      <c r="N14" s="46"/>
      <c r="O14" s="47">
        <f aca="true" t="shared" si="28" ref="O14:O19">LOOKUP(P14,$U$57:$U$58,$V$57:$V$58)</f>
        <v>0</v>
      </c>
      <c r="P14" s="46"/>
      <c r="Q14" s="48">
        <f t="shared" si="7"/>
        <v>0</v>
      </c>
      <c r="R14" s="45">
        <f t="shared" si="8"/>
        <v>0</v>
      </c>
      <c r="S14" s="46"/>
      <c r="T14" s="47">
        <f t="shared" si="9"/>
        <v>0</v>
      </c>
      <c r="U14" s="46"/>
      <c r="V14" s="48">
        <f t="shared" si="10"/>
        <v>0</v>
      </c>
      <c r="W14" s="45">
        <f t="shared" si="11"/>
        <v>0</v>
      </c>
      <c r="X14" s="46"/>
      <c r="Y14" s="47">
        <f t="shared" si="12"/>
        <v>0</v>
      </c>
      <c r="Z14" s="46"/>
      <c r="AA14" s="48">
        <f t="shared" si="13"/>
        <v>0</v>
      </c>
      <c r="AB14" s="45">
        <f t="shared" si="14"/>
        <v>0</v>
      </c>
      <c r="AC14" s="46"/>
      <c r="AD14" s="47">
        <f t="shared" si="15"/>
        <v>0</v>
      </c>
      <c r="AE14" s="46"/>
      <c r="AF14" s="48">
        <f t="shared" si="16"/>
        <v>0</v>
      </c>
      <c r="AG14" s="45">
        <f t="shared" si="17"/>
        <v>50</v>
      </c>
      <c r="AH14" s="46">
        <v>1</v>
      </c>
      <c r="AI14" s="47">
        <f t="shared" si="18"/>
        <v>10</v>
      </c>
      <c r="AJ14" s="46">
        <v>1</v>
      </c>
      <c r="AK14" s="48">
        <f t="shared" si="19"/>
        <v>60</v>
      </c>
      <c r="AL14" s="45">
        <f t="shared" si="20"/>
        <v>0</v>
      </c>
      <c r="AM14" s="46"/>
      <c r="AN14" s="47">
        <f t="shared" si="21"/>
        <v>0</v>
      </c>
      <c r="AO14" s="46"/>
      <c r="AP14" s="48">
        <f t="shared" si="22"/>
        <v>0</v>
      </c>
      <c r="AQ14" s="45">
        <f t="shared" si="23"/>
        <v>0</v>
      </c>
      <c r="AR14" s="46"/>
      <c r="AS14" s="47">
        <f t="shared" si="24"/>
        <v>0</v>
      </c>
      <c r="AT14" s="46"/>
      <c r="AU14" s="48">
        <f t="shared" si="25"/>
        <v>0</v>
      </c>
      <c r="AV14" s="84">
        <f>SUM(J14+O14+T14+Y14+AD14+AI14+AN14+AS14)</f>
        <v>20</v>
      </c>
      <c r="AW14" s="8"/>
    </row>
    <row r="15" spans="1:49" ht="15.75">
      <c r="A15" s="38">
        <f t="shared" si="26"/>
        <v>11</v>
      </c>
      <c r="B15" s="39" t="s">
        <v>311</v>
      </c>
      <c r="C15" s="40"/>
      <c r="D15" s="41">
        <f t="shared" si="0"/>
        <v>2</v>
      </c>
      <c r="E15" s="42"/>
      <c r="F15" s="43">
        <f>G15-SMALL((L15,Q15,V15,AA15,AK15,AP15,AF15,AU15),1)</f>
        <v>92</v>
      </c>
      <c r="G15" s="44">
        <f t="shared" si="1"/>
        <v>92</v>
      </c>
      <c r="H15" s="45">
        <f t="shared" si="2"/>
        <v>0</v>
      </c>
      <c r="I15" s="46"/>
      <c r="J15" s="47">
        <f t="shared" si="3"/>
        <v>0</v>
      </c>
      <c r="K15" s="46"/>
      <c r="L15" s="48">
        <f t="shared" si="4"/>
        <v>0</v>
      </c>
      <c r="M15" s="45">
        <f t="shared" si="27"/>
        <v>0</v>
      </c>
      <c r="N15" s="46"/>
      <c r="O15" s="47">
        <f t="shared" si="28"/>
        <v>0</v>
      </c>
      <c r="P15" s="46"/>
      <c r="Q15" s="48">
        <f t="shared" si="7"/>
        <v>0</v>
      </c>
      <c r="R15" s="45">
        <f t="shared" si="8"/>
        <v>0</v>
      </c>
      <c r="S15" s="46"/>
      <c r="T15" s="47">
        <f t="shared" si="9"/>
        <v>0</v>
      </c>
      <c r="U15" s="46"/>
      <c r="V15" s="48">
        <f t="shared" si="10"/>
        <v>0</v>
      </c>
      <c r="W15" s="45">
        <f t="shared" si="11"/>
        <v>0</v>
      </c>
      <c r="X15" s="46"/>
      <c r="Y15" s="47">
        <f t="shared" si="12"/>
        <v>0</v>
      </c>
      <c r="Z15" s="46"/>
      <c r="AA15" s="48">
        <f t="shared" si="13"/>
        <v>0</v>
      </c>
      <c r="AB15" s="45">
        <f t="shared" si="14"/>
        <v>0</v>
      </c>
      <c r="AC15" s="46"/>
      <c r="AD15" s="47">
        <f t="shared" si="15"/>
        <v>0</v>
      </c>
      <c r="AE15" s="46"/>
      <c r="AF15" s="48">
        <f t="shared" si="16"/>
        <v>0</v>
      </c>
      <c r="AG15" s="45">
        <f t="shared" si="17"/>
        <v>0</v>
      </c>
      <c r="AH15" s="46"/>
      <c r="AI15" s="47">
        <f t="shared" si="18"/>
        <v>0</v>
      </c>
      <c r="AJ15" s="46"/>
      <c r="AK15" s="48">
        <f t="shared" si="19"/>
        <v>0</v>
      </c>
      <c r="AL15" s="45">
        <f t="shared" si="20"/>
        <v>36</v>
      </c>
      <c r="AM15" s="46">
        <v>5</v>
      </c>
      <c r="AN15" s="47">
        <f t="shared" si="21"/>
        <v>10</v>
      </c>
      <c r="AO15" s="46">
        <v>1</v>
      </c>
      <c r="AP15" s="48">
        <f t="shared" si="22"/>
        <v>46</v>
      </c>
      <c r="AQ15" s="45">
        <f t="shared" si="23"/>
        <v>36</v>
      </c>
      <c r="AR15" s="46">
        <v>5</v>
      </c>
      <c r="AS15" s="47">
        <f t="shared" si="24"/>
        <v>10</v>
      </c>
      <c r="AT15" s="46">
        <v>1</v>
      </c>
      <c r="AU15" s="48">
        <f t="shared" si="25"/>
        <v>46</v>
      </c>
      <c r="AV15" s="84">
        <f>SUM(J15+O15+T15+Y15+AD15+AI15+AN15+AS15)</f>
        <v>20</v>
      </c>
      <c r="AW15" s="8"/>
    </row>
    <row r="16" spans="1:49" ht="15.75">
      <c r="A16" s="38">
        <f t="shared" si="26"/>
        <v>12</v>
      </c>
      <c r="B16" s="39" t="s">
        <v>156</v>
      </c>
      <c r="C16" s="40"/>
      <c r="D16" s="41">
        <f t="shared" si="0"/>
        <v>2</v>
      </c>
      <c r="E16" s="42"/>
      <c r="F16" s="43">
        <f>G16-SMALL((L16,Q16,V16,AA16,AK16,AP16,AF16,AU16),1)</f>
        <v>80</v>
      </c>
      <c r="G16" s="44">
        <f t="shared" si="1"/>
        <v>80</v>
      </c>
      <c r="H16" s="45">
        <f t="shared" si="2"/>
        <v>28</v>
      </c>
      <c r="I16" s="46">
        <v>9</v>
      </c>
      <c r="J16" s="47">
        <f t="shared" si="3"/>
        <v>10</v>
      </c>
      <c r="K16" s="46">
        <v>1</v>
      </c>
      <c r="L16" s="48">
        <f t="shared" si="4"/>
        <v>38</v>
      </c>
      <c r="M16" s="45">
        <f t="shared" si="27"/>
        <v>32</v>
      </c>
      <c r="N16" s="46">
        <v>7</v>
      </c>
      <c r="O16" s="47">
        <f t="shared" si="28"/>
        <v>10</v>
      </c>
      <c r="P16" s="46">
        <v>1</v>
      </c>
      <c r="Q16" s="48">
        <f t="shared" si="7"/>
        <v>42</v>
      </c>
      <c r="R16" s="45">
        <f t="shared" si="8"/>
        <v>0</v>
      </c>
      <c r="S16" s="46"/>
      <c r="T16" s="47">
        <f t="shared" si="9"/>
        <v>0</v>
      </c>
      <c r="U16" s="46"/>
      <c r="V16" s="48">
        <f t="shared" si="10"/>
        <v>0</v>
      </c>
      <c r="W16" s="45">
        <f t="shared" si="11"/>
        <v>0</v>
      </c>
      <c r="X16" s="46"/>
      <c r="Y16" s="47">
        <f t="shared" si="12"/>
        <v>0</v>
      </c>
      <c r="Z16" s="46"/>
      <c r="AA16" s="48">
        <f t="shared" si="13"/>
        <v>0</v>
      </c>
      <c r="AB16" s="45">
        <f t="shared" si="14"/>
        <v>0</v>
      </c>
      <c r="AC16" s="46"/>
      <c r="AD16" s="47">
        <f t="shared" si="15"/>
        <v>0</v>
      </c>
      <c r="AE16" s="46"/>
      <c r="AF16" s="48">
        <f t="shared" si="16"/>
        <v>0</v>
      </c>
      <c r="AG16" s="45">
        <f t="shared" si="17"/>
        <v>0</v>
      </c>
      <c r="AH16" s="46"/>
      <c r="AI16" s="47">
        <f t="shared" si="18"/>
        <v>0</v>
      </c>
      <c r="AJ16" s="46"/>
      <c r="AK16" s="48">
        <f t="shared" si="19"/>
        <v>0</v>
      </c>
      <c r="AL16" s="45">
        <f t="shared" si="20"/>
        <v>0</v>
      </c>
      <c r="AM16" s="46"/>
      <c r="AN16" s="47">
        <f t="shared" si="21"/>
        <v>0</v>
      </c>
      <c r="AO16" s="46"/>
      <c r="AP16" s="48">
        <f t="shared" si="22"/>
        <v>0</v>
      </c>
      <c r="AQ16" s="45">
        <f t="shared" si="23"/>
        <v>0</v>
      </c>
      <c r="AR16" s="46"/>
      <c r="AS16" s="47">
        <f t="shared" si="24"/>
        <v>0</v>
      </c>
      <c r="AT16" s="46"/>
      <c r="AU16" s="48">
        <f t="shared" si="25"/>
        <v>0</v>
      </c>
      <c r="AV16" s="84">
        <f>SUM(J16+O16+T16+Y16+AD16+AI16+AN16+AS16)</f>
        <v>20</v>
      </c>
      <c r="AW16" s="8"/>
    </row>
    <row r="17" spans="1:49" ht="15.75">
      <c r="A17" s="38">
        <f t="shared" si="26"/>
        <v>13</v>
      </c>
      <c r="B17" s="39" t="s">
        <v>184</v>
      </c>
      <c r="C17" s="40"/>
      <c r="D17" s="41">
        <f t="shared" si="0"/>
        <v>1</v>
      </c>
      <c r="E17" s="42"/>
      <c r="F17" s="43">
        <f>G17-SMALL((L17,Q17,V17,AA17,AK17,AP17,AF17,AU17),1)</f>
        <v>48</v>
      </c>
      <c r="G17" s="44">
        <f t="shared" si="1"/>
        <v>48</v>
      </c>
      <c r="H17" s="45">
        <f t="shared" si="2"/>
        <v>0</v>
      </c>
      <c r="I17" s="46"/>
      <c r="J17" s="47">
        <f t="shared" si="3"/>
        <v>0</v>
      </c>
      <c r="K17" s="46"/>
      <c r="L17" s="48">
        <f t="shared" si="4"/>
        <v>0</v>
      </c>
      <c r="M17" s="45">
        <f t="shared" si="27"/>
        <v>0</v>
      </c>
      <c r="N17" s="46"/>
      <c r="O17" s="47">
        <f t="shared" si="28"/>
        <v>0</v>
      </c>
      <c r="P17" s="46"/>
      <c r="Q17" s="48">
        <f t="shared" si="7"/>
        <v>0</v>
      </c>
      <c r="R17" s="45">
        <f t="shared" si="8"/>
        <v>0</v>
      </c>
      <c r="S17" s="46"/>
      <c r="T17" s="47">
        <f t="shared" si="9"/>
        <v>0</v>
      </c>
      <c r="U17" s="46"/>
      <c r="V17" s="48">
        <f t="shared" si="10"/>
        <v>0</v>
      </c>
      <c r="W17" s="45">
        <f t="shared" si="11"/>
        <v>0</v>
      </c>
      <c r="X17" s="46"/>
      <c r="Y17" s="47">
        <f t="shared" si="12"/>
        <v>0</v>
      </c>
      <c r="Z17" s="46"/>
      <c r="AA17" s="48">
        <f t="shared" si="13"/>
        <v>0</v>
      </c>
      <c r="AB17" s="45">
        <f t="shared" si="14"/>
        <v>0</v>
      </c>
      <c r="AC17" s="46"/>
      <c r="AD17" s="47">
        <f t="shared" si="15"/>
        <v>0</v>
      </c>
      <c r="AE17" s="46"/>
      <c r="AF17" s="48">
        <f t="shared" si="16"/>
        <v>0</v>
      </c>
      <c r="AG17" s="45">
        <f t="shared" si="17"/>
        <v>0</v>
      </c>
      <c r="AH17" s="46"/>
      <c r="AI17" s="47">
        <f t="shared" si="18"/>
        <v>0</v>
      </c>
      <c r="AJ17" s="46"/>
      <c r="AK17" s="48">
        <f t="shared" si="19"/>
        <v>0</v>
      </c>
      <c r="AL17" s="45">
        <f t="shared" si="20"/>
        <v>38</v>
      </c>
      <c r="AM17" s="46">
        <v>4</v>
      </c>
      <c r="AN17" s="47">
        <f t="shared" si="21"/>
        <v>10</v>
      </c>
      <c r="AO17" s="46">
        <v>1</v>
      </c>
      <c r="AP17" s="48">
        <f t="shared" si="22"/>
        <v>48</v>
      </c>
      <c r="AQ17" s="45">
        <f t="shared" si="23"/>
        <v>0</v>
      </c>
      <c r="AR17" s="46"/>
      <c r="AS17" s="47">
        <f t="shared" si="24"/>
        <v>0</v>
      </c>
      <c r="AT17" s="46"/>
      <c r="AU17" s="48">
        <f t="shared" si="25"/>
        <v>0</v>
      </c>
      <c r="AV17" s="84">
        <f>SUM(J17+O17+T17+Y17+AD17+AI17+AN17+AS17)</f>
        <v>10</v>
      </c>
      <c r="AW17" s="8"/>
    </row>
    <row r="18" spans="1:49" ht="15.75">
      <c r="A18" s="38">
        <f t="shared" si="26"/>
        <v>14</v>
      </c>
      <c r="B18" s="39" t="s">
        <v>91</v>
      </c>
      <c r="C18" s="40"/>
      <c r="D18" s="41">
        <f t="shared" si="0"/>
        <v>1</v>
      </c>
      <c r="E18" s="42"/>
      <c r="F18" s="43">
        <f>G18-SMALL((L18,Q18,V18,AA18,AK18,AP18,AF18,AU18),1)</f>
        <v>48</v>
      </c>
      <c r="G18" s="44">
        <f t="shared" si="1"/>
        <v>48</v>
      </c>
      <c r="H18" s="45">
        <f t="shared" si="2"/>
        <v>0</v>
      </c>
      <c r="I18" s="46"/>
      <c r="J18" s="47">
        <f t="shared" si="3"/>
        <v>0</v>
      </c>
      <c r="K18" s="46"/>
      <c r="L18" s="48">
        <f t="shared" si="4"/>
        <v>0</v>
      </c>
      <c r="M18" s="45">
        <f t="shared" si="27"/>
        <v>0</v>
      </c>
      <c r="N18" s="46"/>
      <c r="O18" s="47">
        <f t="shared" si="28"/>
        <v>0</v>
      </c>
      <c r="P18" s="46"/>
      <c r="Q18" s="48">
        <f t="shared" si="7"/>
        <v>0</v>
      </c>
      <c r="R18" s="45">
        <f t="shared" si="8"/>
        <v>0</v>
      </c>
      <c r="S18" s="46"/>
      <c r="T18" s="47">
        <f t="shared" si="9"/>
        <v>0</v>
      </c>
      <c r="U18" s="46"/>
      <c r="V18" s="48">
        <f t="shared" si="10"/>
        <v>0</v>
      </c>
      <c r="W18" s="45">
        <f t="shared" si="11"/>
        <v>0</v>
      </c>
      <c r="X18" s="46"/>
      <c r="Y18" s="47">
        <f t="shared" si="12"/>
        <v>0</v>
      </c>
      <c r="Z18" s="46"/>
      <c r="AA18" s="48">
        <f t="shared" si="13"/>
        <v>0</v>
      </c>
      <c r="AB18" s="45">
        <f t="shared" si="14"/>
        <v>0</v>
      </c>
      <c r="AC18" s="46"/>
      <c r="AD18" s="47">
        <f t="shared" si="15"/>
        <v>0</v>
      </c>
      <c r="AE18" s="46"/>
      <c r="AF18" s="48">
        <f t="shared" si="16"/>
        <v>0</v>
      </c>
      <c r="AG18" s="45">
        <f t="shared" si="17"/>
        <v>0</v>
      </c>
      <c r="AH18" s="46"/>
      <c r="AI18" s="47">
        <f t="shared" si="18"/>
        <v>0</v>
      </c>
      <c r="AJ18" s="46"/>
      <c r="AK18" s="48">
        <f t="shared" si="19"/>
        <v>0</v>
      </c>
      <c r="AL18" s="45">
        <f t="shared" si="20"/>
        <v>0</v>
      </c>
      <c r="AM18" s="46"/>
      <c r="AN18" s="47">
        <f t="shared" si="21"/>
        <v>0</v>
      </c>
      <c r="AO18" s="46"/>
      <c r="AP18" s="48">
        <f t="shared" si="22"/>
        <v>0</v>
      </c>
      <c r="AQ18" s="45">
        <f t="shared" si="23"/>
        <v>38</v>
      </c>
      <c r="AR18" s="46">
        <v>4</v>
      </c>
      <c r="AS18" s="47">
        <f t="shared" si="24"/>
        <v>10</v>
      </c>
      <c r="AT18" s="46">
        <v>1</v>
      </c>
      <c r="AU18" s="48">
        <f t="shared" si="25"/>
        <v>48</v>
      </c>
      <c r="AV18" s="84">
        <f>SUM(J18+O18+T18+Y18+AD18+AI18+AN18+AS18)</f>
        <v>10</v>
      </c>
      <c r="AW18" s="8"/>
    </row>
    <row r="19" spans="1:49" ht="15.75">
      <c r="A19" s="38">
        <f t="shared" si="26"/>
        <v>15</v>
      </c>
      <c r="B19" s="39" t="s">
        <v>191</v>
      </c>
      <c r="C19" s="40"/>
      <c r="D19" s="41">
        <f t="shared" si="0"/>
        <v>1</v>
      </c>
      <c r="E19" s="42"/>
      <c r="F19" s="43">
        <f>G19-SMALL((L19,Q19,V19,AA19,AK19,AP19,AF19,AU19),1)</f>
        <v>10</v>
      </c>
      <c r="G19" s="44">
        <f t="shared" si="1"/>
        <v>10</v>
      </c>
      <c r="H19" s="45">
        <f t="shared" si="2"/>
        <v>0</v>
      </c>
      <c r="I19" s="46"/>
      <c r="J19" s="47">
        <f t="shared" si="3"/>
        <v>0</v>
      </c>
      <c r="K19" s="46"/>
      <c r="L19" s="48">
        <f t="shared" si="4"/>
        <v>0</v>
      </c>
      <c r="M19" s="45">
        <f t="shared" si="27"/>
        <v>0</v>
      </c>
      <c r="N19" s="46">
        <v>0</v>
      </c>
      <c r="O19" s="47">
        <f t="shared" si="28"/>
        <v>10</v>
      </c>
      <c r="P19" s="46">
        <v>1</v>
      </c>
      <c r="Q19" s="48">
        <f t="shared" si="7"/>
        <v>10</v>
      </c>
      <c r="R19" s="45">
        <f t="shared" si="8"/>
        <v>0</v>
      </c>
      <c r="S19" s="46"/>
      <c r="T19" s="47">
        <f t="shared" si="9"/>
        <v>0</v>
      </c>
      <c r="U19" s="46"/>
      <c r="V19" s="48">
        <f t="shared" si="10"/>
        <v>0</v>
      </c>
      <c r="W19" s="45">
        <f t="shared" si="11"/>
        <v>0</v>
      </c>
      <c r="X19" s="46"/>
      <c r="Y19" s="47">
        <f t="shared" si="12"/>
        <v>0</v>
      </c>
      <c r="Z19" s="46"/>
      <c r="AA19" s="48">
        <f t="shared" si="13"/>
        <v>0</v>
      </c>
      <c r="AB19" s="45">
        <f t="shared" si="14"/>
        <v>0</v>
      </c>
      <c r="AC19" s="46"/>
      <c r="AD19" s="47">
        <f t="shared" si="15"/>
        <v>0</v>
      </c>
      <c r="AE19" s="46"/>
      <c r="AF19" s="48">
        <f t="shared" si="16"/>
        <v>0</v>
      </c>
      <c r="AG19" s="45">
        <f t="shared" si="17"/>
        <v>0</v>
      </c>
      <c r="AH19" s="46"/>
      <c r="AI19" s="47">
        <f t="shared" si="18"/>
        <v>0</v>
      </c>
      <c r="AJ19" s="46"/>
      <c r="AK19" s="48">
        <f t="shared" si="19"/>
        <v>0</v>
      </c>
      <c r="AL19" s="45">
        <f t="shared" si="20"/>
        <v>0</v>
      </c>
      <c r="AM19" s="46"/>
      <c r="AN19" s="47">
        <f t="shared" si="21"/>
        <v>0</v>
      </c>
      <c r="AO19" s="46"/>
      <c r="AP19" s="48">
        <f t="shared" si="22"/>
        <v>0</v>
      </c>
      <c r="AQ19" s="45">
        <f t="shared" si="23"/>
        <v>0</v>
      </c>
      <c r="AR19" s="46"/>
      <c r="AS19" s="47">
        <f t="shared" si="24"/>
        <v>0</v>
      </c>
      <c r="AT19" s="46"/>
      <c r="AU19" s="48">
        <f t="shared" si="25"/>
        <v>0</v>
      </c>
      <c r="AV19" s="84">
        <f>SUM(J19+O19+T19+Y19+AD19+AI19+AN19+AS19)</f>
        <v>10</v>
      </c>
      <c r="AW19" s="8"/>
    </row>
    <row r="20" spans="1:49" ht="15.75">
      <c r="A20" s="38"/>
      <c r="B20" s="39"/>
      <c r="C20" s="40"/>
      <c r="D20" s="41">
        <f aca="true" t="shared" si="29" ref="D20:D44">(COUNTIF(J20,"=10"))+(COUNTIF(O20,"=10"))+(COUNTIF(T20,"=10"))+(COUNTIF(Y20,"=10"))+(COUNTIF(AD20,"=10"))+(COUNTIF(AI20,"=10"))+(COUNTIF(AN20,"=10"))+COUNTIF(AS20,"=10")</f>
        <v>0</v>
      </c>
      <c r="E20" s="42"/>
      <c r="F20" s="43">
        <f>G20-SMALL((L20,Q20,V20,AA20,AK20,AP20,AF20,AU20),1)</f>
        <v>0</v>
      </c>
      <c r="G20" s="44">
        <f aca="true" t="shared" si="30" ref="G20:G44">L20+Q20+V20+AA20+AK20+AP20+AF20+AU20</f>
        <v>0</v>
      </c>
      <c r="H20" s="45">
        <f aca="true" t="shared" si="31" ref="H20:H44">LOOKUP(I20,$C$56:$C$77,$G$56:$G$77)</f>
        <v>0</v>
      </c>
      <c r="I20" s="46"/>
      <c r="J20" s="47">
        <f aca="true" t="shared" si="32" ref="J20:J44">LOOKUP(K20,$U$57:$U$58,$V$57:$V$58)</f>
        <v>0</v>
      </c>
      <c r="K20" s="46"/>
      <c r="L20" s="48">
        <f aca="true" t="shared" si="33" ref="L20:L44">H20+J20</f>
        <v>0</v>
      </c>
      <c r="M20" s="45">
        <f aca="true" t="shared" si="34" ref="M20:M44">LOOKUP(N20,$C$56:$C$77,$G$56:$G$77)</f>
        <v>0</v>
      </c>
      <c r="N20" s="46"/>
      <c r="O20" s="47">
        <f aca="true" t="shared" si="35" ref="O20:O44">LOOKUP(P20,$U$57:$U$58,$V$57:$V$58)</f>
        <v>0</v>
      </c>
      <c r="P20" s="46"/>
      <c r="Q20" s="48">
        <f aca="true" t="shared" si="36" ref="Q20:Q44">M20+O20</f>
        <v>0</v>
      </c>
      <c r="R20" s="45">
        <f aca="true" t="shared" si="37" ref="R20:R44">LOOKUP(S20,$C$56:$C$77,$G$56:$G$77)</f>
        <v>0</v>
      </c>
      <c r="S20" s="46"/>
      <c r="T20" s="47">
        <f aca="true" t="shared" si="38" ref="T20:T44">LOOKUP(U20,$U$57:$U$58,$V$57:$V$58)</f>
        <v>0</v>
      </c>
      <c r="U20" s="46"/>
      <c r="V20" s="48">
        <f aca="true" t="shared" si="39" ref="V20:V44">R20+T20</f>
        <v>0</v>
      </c>
      <c r="W20" s="45">
        <f aca="true" t="shared" si="40" ref="W20:W44">LOOKUP(X20,$C$56:$C$77,$G$56:$G$77)</f>
        <v>0</v>
      </c>
      <c r="X20" s="46"/>
      <c r="Y20" s="47">
        <f aca="true" t="shared" si="41" ref="Y20:Y44">LOOKUP(Z20,$U$57:$U$58,$V$57:$V$58)</f>
        <v>0</v>
      </c>
      <c r="Z20" s="46"/>
      <c r="AA20" s="48">
        <f aca="true" t="shared" si="42" ref="AA20:AA44">W20+Y20</f>
        <v>0</v>
      </c>
      <c r="AB20" s="45">
        <f aca="true" t="shared" si="43" ref="AB20:AB44">LOOKUP(AC20,$C$56:$C$77,$G$56:$G$77)</f>
        <v>0</v>
      </c>
      <c r="AC20" s="46"/>
      <c r="AD20" s="47">
        <f aca="true" t="shared" si="44" ref="AD20:AD44">LOOKUP(AE20,$U$57:$U$58,$V$57:$V$58)</f>
        <v>0</v>
      </c>
      <c r="AE20" s="46"/>
      <c r="AF20" s="48">
        <f aca="true" t="shared" si="45" ref="AF20:AF44">AB20+AD20</f>
        <v>0</v>
      </c>
      <c r="AG20" s="45">
        <f aca="true" t="shared" si="46" ref="AG20:AG44">LOOKUP(AH20,$C$56:$C$77,$G$56:$G$77)</f>
        <v>0</v>
      </c>
      <c r="AH20" s="46"/>
      <c r="AI20" s="47">
        <f aca="true" t="shared" si="47" ref="AI20:AI44">LOOKUP(AJ20,$U$57:$U$58,$V$57:$V$58)</f>
        <v>0</v>
      </c>
      <c r="AJ20" s="46"/>
      <c r="AK20" s="48">
        <f aca="true" t="shared" si="48" ref="AK20:AK44">AG20+AI20</f>
        <v>0</v>
      </c>
      <c r="AL20" s="45">
        <f aca="true" t="shared" si="49" ref="AL20:AL44">LOOKUP(AM20,$C$56:$C$77,$G$56:$G$77)</f>
        <v>0</v>
      </c>
      <c r="AM20" s="46"/>
      <c r="AN20" s="47">
        <f aca="true" t="shared" si="50" ref="AN20:AN44">LOOKUP(AO20,$U$57:$U$58,$V$57:$V$58)</f>
        <v>0</v>
      </c>
      <c r="AO20" s="46"/>
      <c r="AP20" s="48">
        <f aca="true" t="shared" si="51" ref="AP20:AP44">AL20+AN20</f>
        <v>0</v>
      </c>
      <c r="AQ20" s="45">
        <f aca="true" t="shared" si="52" ref="AQ20:AQ44">LOOKUP(AR20,$C$56:$C$77,$G$56:$G$77)</f>
        <v>0</v>
      </c>
      <c r="AR20" s="46"/>
      <c r="AS20" s="47">
        <f aca="true" t="shared" si="53" ref="AS20:AS44">LOOKUP(AT20,$U$57:$U$58,$V$57:$V$58)</f>
        <v>0</v>
      </c>
      <c r="AT20" s="46"/>
      <c r="AU20" s="48">
        <f aca="true" t="shared" si="54" ref="AU20:AU44">AQ20+AS20</f>
        <v>0</v>
      </c>
      <c r="AV20" s="37"/>
      <c r="AW20" s="8"/>
    </row>
    <row r="21" spans="1:49" ht="15.75">
      <c r="A21" s="38"/>
      <c r="B21" s="39"/>
      <c r="C21" s="40"/>
      <c r="D21" s="41">
        <f t="shared" si="29"/>
        <v>0</v>
      </c>
      <c r="E21" s="42"/>
      <c r="F21" s="43">
        <f>G21-SMALL((L21,Q21,V21,AA21,AK21,AP21,AF21,AU21),1)</f>
        <v>0</v>
      </c>
      <c r="G21" s="44">
        <f t="shared" si="30"/>
        <v>0</v>
      </c>
      <c r="H21" s="45">
        <f t="shared" si="31"/>
        <v>0</v>
      </c>
      <c r="I21" s="46"/>
      <c r="J21" s="47">
        <f t="shared" si="32"/>
        <v>0</v>
      </c>
      <c r="K21" s="46"/>
      <c r="L21" s="48">
        <f t="shared" si="33"/>
        <v>0</v>
      </c>
      <c r="M21" s="45">
        <f t="shared" si="34"/>
        <v>0</v>
      </c>
      <c r="N21" s="46"/>
      <c r="O21" s="47">
        <f t="shared" si="35"/>
        <v>0</v>
      </c>
      <c r="P21" s="46"/>
      <c r="Q21" s="48">
        <f t="shared" si="36"/>
        <v>0</v>
      </c>
      <c r="R21" s="45">
        <f t="shared" si="37"/>
        <v>0</v>
      </c>
      <c r="S21" s="46"/>
      <c r="T21" s="47">
        <f t="shared" si="38"/>
        <v>0</v>
      </c>
      <c r="U21" s="46"/>
      <c r="V21" s="48">
        <f t="shared" si="39"/>
        <v>0</v>
      </c>
      <c r="W21" s="45">
        <f t="shared" si="40"/>
        <v>0</v>
      </c>
      <c r="X21" s="46"/>
      <c r="Y21" s="47">
        <f t="shared" si="41"/>
        <v>0</v>
      </c>
      <c r="Z21" s="46"/>
      <c r="AA21" s="48">
        <f t="shared" si="42"/>
        <v>0</v>
      </c>
      <c r="AB21" s="45">
        <f t="shared" si="43"/>
        <v>0</v>
      </c>
      <c r="AC21" s="46"/>
      <c r="AD21" s="47">
        <f t="shared" si="44"/>
        <v>0</v>
      </c>
      <c r="AE21" s="46"/>
      <c r="AF21" s="48">
        <f t="shared" si="45"/>
        <v>0</v>
      </c>
      <c r="AG21" s="45">
        <f t="shared" si="46"/>
        <v>0</v>
      </c>
      <c r="AH21" s="46"/>
      <c r="AI21" s="47">
        <f t="shared" si="47"/>
        <v>0</v>
      </c>
      <c r="AJ21" s="46"/>
      <c r="AK21" s="48">
        <f t="shared" si="48"/>
        <v>0</v>
      </c>
      <c r="AL21" s="45">
        <f t="shared" si="49"/>
        <v>0</v>
      </c>
      <c r="AM21" s="46"/>
      <c r="AN21" s="47">
        <f t="shared" si="50"/>
        <v>0</v>
      </c>
      <c r="AO21" s="46"/>
      <c r="AP21" s="48">
        <f t="shared" si="51"/>
        <v>0</v>
      </c>
      <c r="AQ21" s="45">
        <f t="shared" si="52"/>
        <v>0</v>
      </c>
      <c r="AR21" s="46"/>
      <c r="AS21" s="47">
        <f t="shared" si="53"/>
        <v>0</v>
      </c>
      <c r="AT21" s="46"/>
      <c r="AU21" s="48">
        <f t="shared" si="54"/>
        <v>0</v>
      </c>
      <c r="AV21" s="37"/>
      <c r="AW21" s="8"/>
    </row>
    <row r="22" spans="1:49" ht="15.75">
      <c r="A22" s="38"/>
      <c r="B22" s="39"/>
      <c r="C22" s="40"/>
      <c r="D22" s="41">
        <f t="shared" si="29"/>
        <v>0</v>
      </c>
      <c r="E22" s="42"/>
      <c r="F22" s="43">
        <f>G22-SMALL((L22,Q22,V22,AA22,AK22,AP22,AF22,AU22),1)</f>
        <v>0</v>
      </c>
      <c r="G22" s="44">
        <f t="shared" si="30"/>
        <v>0</v>
      </c>
      <c r="H22" s="45">
        <f t="shared" si="31"/>
        <v>0</v>
      </c>
      <c r="I22" s="46"/>
      <c r="J22" s="47">
        <f t="shared" si="32"/>
        <v>0</v>
      </c>
      <c r="K22" s="46"/>
      <c r="L22" s="48">
        <f t="shared" si="33"/>
        <v>0</v>
      </c>
      <c r="M22" s="45">
        <f t="shared" si="34"/>
        <v>0</v>
      </c>
      <c r="N22" s="46"/>
      <c r="O22" s="47">
        <f t="shared" si="35"/>
        <v>0</v>
      </c>
      <c r="P22" s="46"/>
      <c r="Q22" s="48">
        <f t="shared" si="36"/>
        <v>0</v>
      </c>
      <c r="R22" s="45">
        <f t="shared" si="37"/>
        <v>0</v>
      </c>
      <c r="S22" s="46"/>
      <c r="T22" s="47">
        <f t="shared" si="38"/>
        <v>0</v>
      </c>
      <c r="U22" s="46"/>
      <c r="V22" s="48">
        <f t="shared" si="39"/>
        <v>0</v>
      </c>
      <c r="W22" s="45">
        <f t="shared" si="40"/>
        <v>0</v>
      </c>
      <c r="X22" s="46"/>
      <c r="Y22" s="47">
        <f t="shared" si="41"/>
        <v>0</v>
      </c>
      <c r="Z22" s="46"/>
      <c r="AA22" s="48">
        <f t="shared" si="42"/>
        <v>0</v>
      </c>
      <c r="AB22" s="45">
        <f t="shared" si="43"/>
        <v>0</v>
      </c>
      <c r="AC22" s="46"/>
      <c r="AD22" s="47">
        <f t="shared" si="44"/>
        <v>0</v>
      </c>
      <c r="AE22" s="46"/>
      <c r="AF22" s="48">
        <f t="shared" si="45"/>
        <v>0</v>
      </c>
      <c r="AG22" s="45">
        <f t="shared" si="46"/>
        <v>0</v>
      </c>
      <c r="AH22" s="46"/>
      <c r="AI22" s="47">
        <f t="shared" si="47"/>
        <v>0</v>
      </c>
      <c r="AJ22" s="46"/>
      <c r="AK22" s="48">
        <f t="shared" si="48"/>
        <v>0</v>
      </c>
      <c r="AL22" s="45">
        <f t="shared" si="49"/>
        <v>0</v>
      </c>
      <c r="AM22" s="46"/>
      <c r="AN22" s="47">
        <f t="shared" si="50"/>
        <v>0</v>
      </c>
      <c r="AO22" s="46"/>
      <c r="AP22" s="48">
        <f t="shared" si="51"/>
        <v>0</v>
      </c>
      <c r="AQ22" s="45">
        <f t="shared" si="52"/>
        <v>0</v>
      </c>
      <c r="AR22" s="46"/>
      <c r="AS22" s="47">
        <f t="shared" si="53"/>
        <v>0</v>
      </c>
      <c r="AT22" s="46"/>
      <c r="AU22" s="48">
        <f t="shared" si="54"/>
        <v>0</v>
      </c>
      <c r="AV22" s="37"/>
      <c r="AW22" s="8"/>
    </row>
    <row r="23" spans="1:49" ht="15.75">
      <c r="A23" s="38"/>
      <c r="B23" s="39"/>
      <c r="C23" s="40"/>
      <c r="D23" s="41">
        <f t="shared" si="29"/>
        <v>0</v>
      </c>
      <c r="E23" s="42"/>
      <c r="F23" s="43">
        <f>G23-SMALL((L23,Q23,V23,AA23,AK23,AP23,AF23,AU23),1)</f>
        <v>0</v>
      </c>
      <c r="G23" s="44">
        <f t="shared" si="30"/>
        <v>0</v>
      </c>
      <c r="H23" s="45">
        <f t="shared" si="31"/>
        <v>0</v>
      </c>
      <c r="I23" s="46"/>
      <c r="J23" s="47">
        <f t="shared" si="32"/>
        <v>0</v>
      </c>
      <c r="K23" s="46"/>
      <c r="L23" s="48">
        <f t="shared" si="33"/>
        <v>0</v>
      </c>
      <c r="M23" s="45">
        <f t="shared" si="34"/>
        <v>0</v>
      </c>
      <c r="N23" s="46"/>
      <c r="O23" s="47">
        <f t="shared" si="35"/>
        <v>0</v>
      </c>
      <c r="P23" s="46"/>
      <c r="Q23" s="48">
        <f t="shared" si="36"/>
        <v>0</v>
      </c>
      <c r="R23" s="45">
        <f t="shared" si="37"/>
        <v>0</v>
      </c>
      <c r="S23" s="46"/>
      <c r="T23" s="47">
        <f t="shared" si="38"/>
        <v>0</v>
      </c>
      <c r="U23" s="46"/>
      <c r="V23" s="48">
        <f t="shared" si="39"/>
        <v>0</v>
      </c>
      <c r="W23" s="45">
        <f t="shared" si="40"/>
        <v>0</v>
      </c>
      <c r="X23" s="46"/>
      <c r="Y23" s="47">
        <f t="shared" si="41"/>
        <v>0</v>
      </c>
      <c r="Z23" s="46"/>
      <c r="AA23" s="48">
        <f t="shared" si="42"/>
        <v>0</v>
      </c>
      <c r="AB23" s="45">
        <f t="shared" si="43"/>
        <v>0</v>
      </c>
      <c r="AC23" s="46"/>
      <c r="AD23" s="47">
        <f t="shared" si="44"/>
        <v>0</v>
      </c>
      <c r="AE23" s="46"/>
      <c r="AF23" s="48">
        <f t="shared" si="45"/>
        <v>0</v>
      </c>
      <c r="AG23" s="45">
        <f t="shared" si="46"/>
        <v>0</v>
      </c>
      <c r="AH23" s="46"/>
      <c r="AI23" s="47">
        <f t="shared" si="47"/>
        <v>0</v>
      </c>
      <c r="AJ23" s="46"/>
      <c r="AK23" s="48">
        <f t="shared" si="48"/>
        <v>0</v>
      </c>
      <c r="AL23" s="45">
        <f t="shared" si="49"/>
        <v>0</v>
      </c>
      <c r="AM23" s="46"/>
      <c r="AN23" s="47">
        <f t="shared" si="50"/>
        <v>0</v>
      </c>
      <c r="AO23" s="46"/>
      <c r="AP23" s="48">
        <f t="shared" si="51"/>
        <v>0</v>
      </c>
      <c r="AQ23" s="45">
        <f t="shared" si="52"/>
        <v>0</v>
      </c>
      <c r="AR23" s="46"/>
      <c r="AS23" s="47">
        <f t="shared" si="53"/>
        <v>0</v>
      </c>
      <c r="AT23" s="46"/>
      <c r="AU23" s="48">
        <f t="shared" si="54"/>
        <v>0</v>
      </c>
      <c r="AV23" s="37"/>
      <c r="AW23" s="8"/>
    </row>
    <row r="24" spans="1:49" ht="15.75">
      <c r="A24" s="38"/>
      <c r="B24" s="39"/>
      <c r="C24" s="40"/>
      <c r="D24" s="41">
        <f t="shared" si="29"/>
        <v>0</v>
      </c>
      <c r="E24" s="42"/>
      <c r="F24" s="43">
        <f>G24-SMALL((L24,Q24,V24,AA24,AK24,AP24,AF24,AU24),1)</f>
        <v>0</v>
      </c>
      <c r="G24" s="44">
        <f t="shared" si="30"/>
        <v>0</v>
      </c>
      <c r="H24" s="45">
        <f t="shared" si="31"/>
        <v>0</v>
      </c>
      <c r="I24" s="46"/>
      <c r="J24" s="47">
        <f t="shared" si="32"/>
        <v>0</v>
      </c>
      <c r="K24" s="46"/>
      <c r="L24" s="48">
        <f t="shared" si="33"/>
        <v>0</v>
      </c>
      <c r="M24" s="45">
        <f t="shared" si="34"/>
        <v>0</v>
      </c>
      <c r="N24" s="46"/>
      <c r="O24" s="47">
        <f t="shared" si="35"/>
        <v>0</v>
      </c>
      <c r="P24" s="46"/>
      <c r="Q24" s="48">
        <f t="shared" si="36"/>
        <v>0</v>
      </c>
      <c r="R24" s="45">
        <f t="shared" si="37"/>
        <v>0</v>
      </c>
      <c r="S24" s="46"/>
      <c r="T24" s="47">
        <f t="shared" si="38"/>
        <v>0</v>
      </c>
      <c r="U24" s="46"/>
      <c r="V24" s="48">
        <f t="shared" si="39"/>
        <v>0</v>
      </c>
      <c r="W24" s="45">
        <f t="shared" si="40"/>
        <v>0</v>
      </c>
      <c r="X24" s="46"/>
      <c r="Y24" s="47">
        <f t="shared" si="41"/>
        <v>0</v>
      </c>
      <c r="Z24" s="46"/>
      <c r="AA24" s="48">
        <f t="shared" si="42"/>
        <v>0</v>
      </c>
      <c r="AB24" s="45">
        <f t="shared" si="43"/>
        <v>0</v>
      </c>
      <c r="AC24" s="46"/>
      <c r="AD24" s="47">
        <f t="shared" si="44"/>
        <v>0</v>
      </c>
      <c r="AE24" s="46"/>
      <c r="AF24" s="48">
        <f t="shared" si="45"/>
        <v>0</v>
      </c>
      <c r="AG24" s="45">
        <f t="shared" si="46"/>
        <v>0</v>
      </c>
      <c r="AH24" s="46"/>
      <c r="AI24" s="47">
        <f t="shared" si="47"/>
        <v>0</v>
      </c>
      <c r="AJ24" s="46"/>
      <c r="AK24" s="48">
        <f t="shared" si="48"/>
        <v>0</v>
      </c>
      <c r="AL24" s="45">
        <f t="shared" si="49"/>
        <v>0</v>
      </c>
      <c r="AM24" s="46"/>
      <c r="AN24" s="47">
        <f t="shared" si="50"/>
        <v>0</v>
      </c>
      <c r="AO24" s="46"/>
      <c r="AP24" s="48">
        <f t="shared" si="51"/>
        <v>0</v>
      </c>
      <c r="AQ24" s="45">
        <f t="shared" si="52"/>
        <v>0</v>
      </c>
      <c r="AR24" s="46"/>
      <c r="AS24" s="47">
        <f t="shared" si="53"/>
        <v>0</v>
      </c>
      <c r="AT24" s="46"/>
      <c r="AU24" s="48">
        <f t="shared" si="54"/>
        <v>0</v>
      </c>
      <c r="AV24" s="37"/>
      <c r="AW24" s="8"/>
    </row>
    <row r="25" spans="1:49" ht="15.75">
      <c r="A25" s="38"/>
      <c r="B25" s="39"/>
      <c r="C25" s="40"/>
      <c r="D25" s="41">
        <f t="shared" si="29"/>
        <v>0</v>
      </c>
      <c r="E25" s="42"/>
      <c r="F25" s="43">
        <f>G25-SMALL((L25,Q25,V25,AA25,AK25,AP25,AF25,AU25),1)</f>
        <v>0</v>
      </c>
      <c r="G25" s="44">
        <f t="shared" si="30"/>
        <v>0</v>
      </c>
      <c r="H25" s="45">
        <f t="shared" si="31"/>
        <v>0</v>
      </c>
      <c r="I25" s="46"/>
      <c r="J25" s="47">
        <f t="shared" si="32"/>
        <v>0</v>
      </c>
      <c r="K25" s="46"/>
      <c r="L25" s="48">
        <f t="shared" si="33"/>
        <v>0</v>
      </c>
      <c r="M25" s="45">
        <f t="shared" si="34"/>
        <v>0</v>
      </c>
      <c r="N25" s="46"/>
      <c r="O25" s="47">
        <f t="shared" si="35"/>
        <v>0</v>
      </c>
      <c r="P25" s="46"/>
      <c r="Q25" s="48">
        <f t="shared" si="36"/>
        <v>0</v>
      </c>
      <c r="R25" s="45">
        <f t="shared" si="37"/>
        <v>0</v>
      </c>
      <c r="S25" s="46"/>
      <c r="T25" s="47">
        <f t="shared" si="38"/>
        <v>0</v>
      </c>
      <c r="U25" s="46"/>
      <c r="V25" s="48">
        <f t="shared" si="39"/>
        <v>0</v>
      </c>
      <c r="W25" s="45">
        <f t="shared" si="40"/>
        <v>0</v>
      </c>
      <c r="X25" s="46"/>
      <c r="Y25" s="47">
        <f t="shared" si="41"/>
        <v>0</v>
      </c>
      <c r="Z25" s="46"/>
      <c r="AA25" s="48">
        <f t="shared" si="42"/>
        <v>0</v>
      </c>
      <c r="AB25" s="45">
        <f t="shared" si="43"/>
        <v>0</v>
      </c>
      <c r="AC25" s="46"/>
      <c r="AD25" s="47">
        <f t="shared" si="44"/>
        <v>0</v>
      </c>
      <c r="AE25" s="46"/>
      <c r="AF25" s="48">
        <f t="shared" si="45"/>
        <v>0</v>
      </c>
      <c r="AG25" s="45">
        <f t="shared" si="46"/>
        <v>0</v>
      </c>
      <c r="AH25" s="46"/>
      <c r="AI25" s="47">
        <f t="shared" si="47"/>
        <v>0</v>
      </c>
      <c r="AJ25" s="46"/>
      <c r="AK25" s="48">
        <f t="shared" si="48"/>
        <v>0</v>
      </c>
      <c r="AL25" s="45">
        <f t="shared" si="49"/>
        <v>0</v>
      </c>
      <c r="AM25" s="46"/>
      <c r="AN25" s="47">
        <f t="shared" si="50"/>
        <v>0</v>
      </c>
      <c r="AO25" s="46"/>
      <c r="AP25" s="48">
        <f t="shared" si="51"/>
        <v>0</v>
      </c>
      <c r="AQ25" s="45">
        <f t="shared" si="52"/>
        <v>0</v>
      </c>
      <c r="AR25" s="46"/>
      <c r="AS25" s="47">
        <f t="shared" si="53"/>
        <v>0</v>
      </c>
      <c r="AT25" s="46"/>
      <c r="AU25" s="48">
        <f t="shared" si="54"/>
        <v>0</v>
      </c>
      <c r="AV25" s="37"/>
      <c r="AW25" s="8"/>
    </row>
    <row r="26" spans="1:49" ht="15.75">
      <c r="A26" s="38"/>
      <c r="B26" s="39"/>
      <c r="C26" s="40"/>
      <c r="D26" s="41">
        <f t="shared" si="29"/>
        <v>0</v>
      </c>
      <c r="E26" s="42"/>
      <c r="F26" s="43">
        <f>G26-SMALL((L26,Q26,V26,AA26,AK26,AP26,AF26,AU26),1)</f>
        <v>0</v>
      </c>
      <c r="G26" s="44">
        <f t="shared" si="30"/>
        <v>0</v>
      </c>
      <c r="H26" s="45">
        <f t="shared" si="31"/>
        <v>0</v>
      </c>
      <c r="I26" s="46"/>
      <c r="J26" s="47">
        <f t="shared" si="32"/>
        <v>0</v>
      </c>
      <c r="K26" s="46"/>
      <c r="L26" s="48">
        <f t="shared" si="33"/>
        <v>0</v>
      </c>
      <c r="M26" s="45">
        <f t="shared" si="34"/>
        <v>0</v>
      </c>
      <c r="N26" s="46"/>
      <c r="O26" s="47">
        <f t="shared" si="35"/>
        <v>0</v>
      </c>
      <c r="P26" s="46"/>
      <c r="Q26" s="48">
        <f t="shared" si="36"/>
        <v>0</v>
      </c>
      <c r="R26" s="45">
        <f t="shared" si="37"/>
        <v>0</v>
      </c>
      <c r="S26" s="46"/>
      <c r="T26" s="47">
        <f t="shared" si="38"/>
        <v>0</v>
      </c>
      <c r="U26" s="46"/>
      <c r="V26" s="48">
        <f t="shared" si="39"/>
        <v>0</v>
      </c>
      <c r="W26" s="45">
        <f t="shared" si="40"/>
        <v>0</v>
      </c>
      <c r="X26" s="46"/>
      <c r="Y26" s="47">
        <f t="shared" si="41"/>
        <v>0</v>
      </c>
      <c r="Z26" s="46"/>
      <c r="AA26" s="48">
        <f t="shared" si="42"/>
        <v>0</v>
      </c>
      <c r="AB26" s="45">
        <f t="shared" si="43"/>
        <v>0</v>
      </c>
      <c r="AC26" s="46"/>
      <c r="AD26" s="47">
        <f t="shared" si="44"/>
        <v>0</v>
      </c>
      <c r="AE26" s="46"/>
      <c r="AF26" s="48">
        <f t="shared" si="45"/>
        <v>0</v>
      </c>
      <c r="AG26" s="45">
        <f t="shared" si="46"/>
        <v>0</v>
      </c>
      <c r="AH26" s="46"/>
      <c r="AI26" s="47">
        <f t="shared" si="47"/>
        <v>0</v>
      </c>
      <c r="AJ26" s="46"/>
      <c r="AK26" s="48">
        <f t="shared" si="48"/>
        <v>0</v>
      </c>
      <c r="AL26" s="45">
        <f t="shared" si="49"/>
        <v>0</v>
      </c>
      <c r="AM26" s="46"/>
      <c r="AN26" s="47">
        <f t="shared" si="50"/>
        <v>0</v>
      </c>
      <c r="AO26" s="46"/>
      <c r="AP26" s="48">
        <f t="shared" si="51"/>
        <v>0</v>
      </c>
      <c r="AQ26" s="45">
        <f t="shared" si="52"/>
        <v>0</v>
      </c>
      <c r="AR26" s="46"/>
      <c r="AS26" s="47">
        <f t="shared" si="53"/>
        <v>0</v>
      </c>
      <c r="AT26" s="46"/>
      <c r="AU26" s="48">
        <f t="shared" si="54"/>
        <v>0</v>
      </c>
      <c r="AV26" s="37"/>
      <c r="AW26" s="8"/>
    </row>
    <row r="27" spans="1:49" ht="15.75">
      <c r="A27" s="38"/>
      <c r="B27" s="39"/>
      <c r="C27" s="40"/>
      <c r="D27" s="41">
        <f t="shared" si="29"/>
        <v>0</v>
      </c>
      <c r="E27" s="42"/>
      <c r="F27" s="43">
        <f>G27-SMALL((L27,Q27,V27,AA27,AK27,AP27,AF27,AU27),1)</f>
        <v>0</v>
      </c>
      <c r="G27" s="44">
        <f t="shared" si="30"/>
        <v>0</v>
      </c>
      <c r="H27" s="45">
        <f t="shared" si="31"/>
        <v>0</v>
      </c>
      <c r="I27" s="46"/>
      <c r="J27" s="47">
        <f t="shared" si="32"/>
        <v>0</v>
      </c>
      <c r="K27" s="46"/>
      <c r="L27" s="48">
        <f t="shared" si="33"/>
        <v>0</v>
      </c>
      <c r="M27" s="45">
        <f t="shared" si="34"/>
        <v>0</v>
      </c>
      <c r="N27" s="46"/>
      <c r="O27" s="47">
        <f t="shared" si="35"/>
        <v>0</v>
      </c>
      <c r="P27" s="46"/>
      <c r="Q27" s="48">
        <f t="shared" si="36"/>
        <v>0</v>
      </c>
      <c r="R27" s="45">
        <f t="shared" si="37"/>
        <v>0</v>
      </c>
      <c r="S27" s="46"/>
      <c r="T27" s="47">
        <f t="shared" si="38"/>
        <v>0</v>
      </c>
      <c r="U27" s="46"/>
      <c r="V27" s="48">
        <f t="shared" si="39"/>
        <v>0</v>
      </c>
      <c r="W27" s="45">
        <f t="shared" si="40"/>
        <v>0</v>
      </c>
      <c r="X27" s="46"/>
      <c r="Y27" s="47">
        <f t="shared" si="41"/>
        <v>0</v>
      </c>
      <c r="Z27" s="46"/>
      <c r="AA27" s="48">
        <f t="shared" si="42"/>
        <v>0</v>
      </c>
      <c r="AB27" s="45">
        <f t="shared" si="43"/>
        <v>0</v>
      </c>
      <c r="AC27" s="46"/>
      <c r="AD27" s="47">
        <f t="shared" si="44"/>
        <v>0</v>
      </c>
      <c r="AE27" s="46"/>
      <c r="AF27" s="48">
        <f t="shared" si="45"/>
        <v>0</v>
      </c>
      <c r="AG27" s="45">
        <f t="shared" si="46"/>
        <v>0</v>
      </c>
      <c r="AH27" s="46"/>
      <c r="AI27" s="47">
        <f t="shared" si="47"/>
        <v>0</v>
      </c>
      <c r="AJ27" s="46"/>
      <c r="AK27" s="48">
        <f t="shared" si="48"/>
        <v>0</v>
      </c>
      <c r="AL27" s="45">
        <f t="shared" si="49"/>
        <v>0</v>
      </c>
      <c r="AM27" s="46"/>
      <c r="AN27" s="47">
        <f t="shared" si="50"/>
        <v>0</v>
      </c>
      <c r="AO27" s="46"/>
      <c r="AP27" s="48">
        <f t="shared" si="51"/>
        <v>0</v>
      </c>
      <c r="AQ27" s="45">
        <f t="shared" si="52"/>
        <v>0</v>
      </c>
      <c r="AR27" s="46"/>
      <c r="AS27" s="47">
        <f t="shared" si="53"/>
        <v>0</v>
      </c>
      <c r="AT27" s="46"/>
      <c r="AU27" s="48">
        <f t="shared" si="54"/>
        <v>0</v>
      </c>
      <c r="AV27" s="37"/>
      <c r="AW27" s="8"/>
    </row>
    <row r="28" spans="1:49" ht="15.75">
      <c r="A28" s="38"/>
      <c r="B28" s="39"/>
      <c r="C28" s="40"/>
      <c r="D28" s="41">
        <f t="shared" si="29"/>
        <v>0</v>
      </c>
      <c r="E28" s="42"/>
      <c r="F28" s="43">
        <f>G28-SMALL((L28,Q28,V28,AA28,AK28,AP28,AF28,AU28),1)</f>
        <v>0</v>
      </c>
      <c r="G28" s="44">
        <f t="shared" si="30"/>
        <v>0</v>
      </c>
      <c r="H28" s="45">
        <f t="shared" si="31"/>
        <v>0</v>
      </c>
      <c r="I28" s="46"/>
      <c r="J28" s="47">
        <f t="shared" si="32"/>
        <v>0</v>
      </c>
      <c r="K28" s="46"/>
      <c r="L28" s="48">
        <f t="shared" si="33"/>
        <v>0</v>
      </c>
      <c r="M28" s="45">
        <f t="shared" si="34"/>
        <v>0</v>
      </c>
      <c r="N28" s="46"/>
      <c r="O28" s="47">
        <f t="shared" si="35"/>
        <v>0</v>
      </c>
      <c r="P28" s="46"/>
      <c r="Q28" s="48">
        <f t="shared" si="36"/>
        <v>0</v>
      </c>
      <c r="R28" s="45">
        <f t="shared" si="37"/>
        <v>0</v>
      </c>
      <c r="S28" s="46"/>
      <c r="T28" s="47">
        <f t="shared" si="38"/>
        <v>0</v>
      </c>
      <c r="U28" s="46"/>
      <c r="V28" s="48">
        <f t="shared" si="39"/>
        <v>0</v>
      </c>
      <c r="W28" s="45">
        <f t="shared" si="40"/>
        <v>0</v>
      </c>
      <c r="X28" s="46"/>
      <c r="Y28" s="47">
        <f t="shared" si="41"/>
        <v>0</v>
      </c>
      <c r="Z28" s="46"/>
      <c r="AA28" s="48">
        <f t="shared" si="42"/>
        <v>0</v>
      </c>
      <c r="AB28" s="45">
        <f t="shared" si="43"/>
        <v>0</v>
      </c>
      <c r="AC28" s="46"/>
      <c r="AD28" s="47">
        <f t="shared" si="44"/>
        <v>0</v>
      </c>
      <c r="AE28" s="46"/>
      <c r="AF28" s="48">
        <f t="shared" si="45"/>
        <v>0</v>
      </c>
      <c r="AG28" s="45">
        <f t="shared" si="46"/>
        <v>0</v>
      </c>
      <c r="AH28" s="46"/>
      <c r="AI28" s="47">
        <f t="shared" si="47"/>
        <v>0</v>
      </c>
      <c r="AJ28" s="46"/>
      <c r="AK28" s="48">
        <f t="shared" si="48"/>
        <v>0</v>
      </c>
      <c r="AL28" s="45">
        <f t="shared" si="49"/>
        <v>0</v>
      </c>
      <c r="AM28" s="46"/>
      <c r="AN28" s="47">
        <f t="shared" si="50"/>
        <v>0</v>
      </c>
      <c r="AO28" s="46"/>
      <c r="AP28" s="48">
        <f t="shared" si="51"/>
        <v>0</v>
      </c>
      <c r="AQ28" s="45">
        <f t="shared" si="52"/>
        <v>0</v>
      </c>
      <c r="AR28" s="46"/>
      <c r="AS28" s="47">
        <f t="shared" si="53"/>
        <v>0</v>
      </c>
      <c r="AT28" s="46"/>
      <c r="AU28" s="48">
        <f t="shared" si="54"/>
        <v>0</v>
      </c>
      <c r="AV28" s="37"/>
      <c r="AW28" s="8"/>
    </row>
    <row r="29" spans="1:49" ht="15.75">
      <c r="A29" s="38"/>
      <c r="B29" s="39"/>
      <c r="C29" s="40"/>
      <c r="D29" s="41">
        <f t="shared" si="29"/>
        <v>0</v>
      </c>
      <c r="E29" s="42"/>
      <c r="F29" s="43">
        <f>G29-SMALL((L29,Q29,V29,AA29,AK29,AP29,AF29,AU29),1)</f>
        <v>0</v>
      </c>
      <c r="G29" s="44">
        <f t="shared" si="30"/>
        <v>0</v>
      </c>
      <c r="H29" s="45">
        <f t="shared" si="31"/>
        <v>0</v>
      </c>
      <c r="I29" s="46"/>
      <c r="J29" s="47">
        <f t="shared" si="32"/>
        <v>0</v>
      </c>
      <c r="K29" s="46"/>
      <c r="L29" s="48">
        <f t="shared" si="33"/>
        <v>0</v>
      </c>
      <c r="M29" s="45">
        <f t="shared" si="34"/>
        <v>0</v>
      </c>
      <c r="N29" s="46"/>
      <c r="O29" s="47">
        <f t="shared" si="35"/>
        <v>0</v>
      </c>
      <c r="P29" s="46"/>
      <c r="Q29" s="48">
        <f t="shared" si="36"/>
        <v>0</v>
      </c>
      <c r="R29" s="45">
        <f t="shared" si="37"/>
        <v>0</v>
      </c>
      <c r="S29" s="46"/>
      <c r="T29" s="47">
        <f t="shared" si="38"/>
        <v>0</v>
      </c>
      <c r="U29" s="46"/>
      <c r="V29" s="48">
        <f t="shared" si="39"/>
        <v>0</v>
      </c>
      <c r="W29" s="45">
        <f t="shared" si="40"/>
        <v>0</v>
      </c>
      <c r="X29" s="46"/>
      <c r="Y29" s="47">
        <f t="shared" si="41"/>
        <v>0</v>
      </c>
      <c r="Z29" s="46"/>
      <c r="AA29" s="48">
        <f t="shared" si="42"/>
        <v>0</v>
      </c>
      <c r="AB29" s="45">
        <f t="shared" si="43"/>
        <v>0</v>
      </c>
      <c r="AC29" s="46"/>
      <c r="AD29" s="47">
        <f t="shared" si="44"/>
        <v>0</v>
      </c>
      <c r="AE29" s="46"/>
      <c r="AF29" s="48">
        <f t="shared" si="45"/>
        <v>0</v>
      </c>
      <c r="AG29" s="45">
        <f t="shared" si="46"/>
        <v>0</v>
      </c>
      <c r="AH29" s="46"/>
      <c r="AI29" s="47">
        <f t="shared" si="47"/>
        <v>0</v>
      </c>
      <c r="AJ29" s="46"/>
      <c r="AK29" s="48">
        <f t="shared" si="48"/>
        <v>0</v>
      </c>
      <c r="AL29" s="45">
        <f t="shared" si="49"/>
        <v>0</v>
      </c>
      <c r="AM29" s="46"/>
      <c r="AN29" s="47">
        <f t="shared" si="50"/>
        <v>0</v>
      </c>
      <c r="AO29" s="46"/>
      <c r="AP29" s="48">
        <f t="shared" si="51"/>
        <v>0</v>
      </c>
      <c r="AQ29" s="45">
        <f t="shared" si="52"/>
        <v>0</v>
      </c>
      <c r="AR29" s="46"/>
      <c r="AS29" s="47">
        <f t="shared" si="53"/>
        <v>0</v>
      </c>
      <c r="AT29" s="46"/>
      <c r="AU29" s="48">
        <f t="shared" si="54"/>
        <v>0</v>
      </c>
      <c r="AV29" s="37"/>
      <c r="AW29" s="8"/>
    </row>
    <row r="30" spans="1:49" ht="15.75">
      <c r="A30" s="38"/>
      <c r="B30" s="39"/>
      <c r="C30" s="40"/>
      <c r="D30" s="41">
        <f t="shared" si="29"/>
        <v>0</v>
      </c>
      <c r="E30" s="42"/>
      <c r="F30" s="43">
        <f>G30-SMALL((L30,Q30,V30,AA30,AK30,AP30,AF30,AU30),1)</f>
        <v>0</v>
      </c>
      <c r="G30" s="44">
        <f t="shared" si="30"/>
        <v>0</v>
      </c>
      <c r="H30" s="45">
        <f t="shared" si="31"/>
        <v>0</v>
      </c>
      <c r="I30" s="46"/>
      <c r="J30" s="47">
        <f t="shared" si="32"/>
        <v>0</v>
      </c>
      <c r="K30" s="46"/>
      <c r="L30" s="48">
        <f t="shared" si="33"/>
        <v>0</v>
      </c>
      <c r="M30" s="45">
        <f t="shared" si="34"/>
        <v>0</v>
      </c>
      <c r="N30" s="46"/>
      <c r="O30" s="47">
        <f t="shared" si="35"/>
        <v>0</v>
      </c>
      <c r="P30" s="46"/>
      <c r="Q30" s="48">
        <f t="shared" si="36"/>
        <v>0</v>
      </c>
      <c r="R30" s="45">
        <f t="shared" si="37"/>
        <v>0</v>
      </c>
      <c r="S30" s="46"/>
      <c r="T30" s="47">
        <f t="shared" si="38"/>
        <v>0</v>
      </c>
      <c r="U30" s="46"/>
      <c r="V30" s="48">
        <f t="shared" si="39"/>
        <v>0</v>
      </c>
      <c r="W30" s="45">
        <f t="shared" si="40"/>
        <v>0</v>
      </c>
      <c r="X30" s="46"/>
      <c r="Y30" s="47">
        <f t="shared" si="41"/>
        <v>0</v>
      </c>
      <c r="Z30" s="46"/>
      <c r="AA30" s="48">
        <f t="shared" si="42"/>
        <v>0</v>
      </c>
      <c r="AB30" s="45">
        <f t="shared" si="43"/>
        <v>0</v>
      </c>
      <c r="AC30" s="46"/>
      <c r="AD30" s="47">
        <f t="shared" si="44"/>
        <v>0</v>
      </c>
      <c r="AE30" s="46"/>
      <c r="AF30" s="48">
        <f t="shared" si="45"/>
        <v>0</v>
      </c>
      <c r="AG30" s="45">
        <f t="shared" si="46"/>
        <v>0</v>
      </c>
      <c r="AH30" s="46"/>
      <c r="AI30" s="47">
        <f t="shared" si="47"/>
        <v>0</v>
      </c>
      <c r="AJ30" s="46"/>
      <c r="AK30" s="48">
        <f t="shared" si="48"/>
        <v>0</v>
      </c>
      <c r="AL30" s="45">
        <f t="shared" si="49"/>
        <v>0</v>
      </c>
      <c r="AM30" s="46"/>
      <c r="AN30" s="47">
        <f t="shared" si="50"/>
        <v>0</v>
      </c>
      <c r="AO30" s="46"/>
      <c r="AP30" s="48">
        <f t="shared" si="51"/>
        <v>0</v>
      </c>
      <c r="AQ30" s="45">
        <f t="shared" si="52"/>
        <v>0</v>
      </c>
      <c r="AR30" s="46"/>
      <c r="AS30" s="47">
        <f t="shared" si="53"/>
        <v>0</v>
      </c>
      <c r="AT30" s="46"/>
      <c r="AU30" s="48">
        <f t="shared" si="54"/>
        <v>0</v>
      </c>
      <c r="AV30" s="37"/>
      <c r="AW30" s="8"/>
    </row>
    <row r="31" spans="1:49" ht="15.75">
      <c r="A31" s="38"/>
      <c r="B31" s="39"/>
      <c r="C31" s="40"/>
      <c r="D31" s="41">
        <f t="shared" si="29"/>
        <v>0</v>
      </c>
      <c r="E31" s="42"/>
      <c r="F31" s="43">
        <f>G31-SMALL((L31,Q31,V31,AA31,AK31,AP31,AF31,AU31),1)</f>
        <v>0</v>
      </c>
      <c r="G31" s="44">
        <f t="shared" si="30"/>
        <v>0</v>
      </c>
      <c r="H31" s="45">
        <f t="shared" si="31"/>
        <v>0</v>
      </c>
      <c r="I31" s="46"/>
      <c r="J31" s="47">
        <f t="shared" si="32"/>
        <v>0</v>
      </c>
      <c r="K31" s="46"/>
      <c r="L31" s="48">
        <f t="shared" si="33"/>
        <v>0</v>
      </c>
      <c r="M31" s="45">
        <f t="shared" si="34"/>
        <v>0</v>
      </c>
      <c r="N31" s="46"/>
      <c r="O31" s="47">
        <f t="shared" si="35"/>
        <v>0</v>
      </c>
      <c r="P31" s="46"/>
      <c r="Q31" s="48">
        <f t="shared" si="36"/>
        <v>0</v>
      </c>
      <c r="R31" s="45">
        <f t="shared" si="37"/>
        <v>0</v>
      </c>
      <c r="S31" s="46"/>
      <c r="T31" s="47">
        <f t="shared" si="38"/>
        <v>0</v>
      </c>
      <c r="U31" s="46"/>
      <c r="V31" s="48">
        <f t="shared" si="39"/>
        <v>0</v>
      </c>
      <c r="W31" s="45">
        <f t="shared" si="40"/>
        <v>0</v>
      </c>
      <c r="X31" s="46"/>
      <c r="Y31" s="47">
        <f t="shared" si="41"/>
        <v>0</v>
      </c>
      <c r="Z31" s="46"/>
      <c r="AA31" s="48">
        <f t="shared" si="42"/>
        <v>0</v>
      </c>
      <c r="AB31" s="45">
        <f t="shared" si="43"/>
        <v>0</v>
      </c>
      <c r="AC31" s="46"/>
      <c r="AD31" s="47">
        <f t="shared" si="44"/>
        <v>0</v>
      </c>
      <c r="AE31" s="46"/>
      <c r="AF31" s="48">
        <f t="shared" si="45"/>
        <v>0</v>
      </c>
      <c r="AG31" s="45">
        <f t="shared" si="46"/>
        <v>0</v>
      </c>
      <c r="AH31" s="46"/>
      <c r="AI31" s="47">
        <f t="shared" si="47"/>
        <v>0</v>
      </c>
      <c r="AJ31" s="46"/>
      <c r="AK31" s="48">
        <f t="shared" si="48"/>
        <v>0</v>
      </c>
      <c r="AL31" s="45">
        <f t="shared" si="49"/>
        <v>0</v>
      </c>
      <c r="AM31" s="46"/>
      <c r="AN31" s="47">
        <f t="shared" si="50"/>
        <v>0</v>
      </c>
      <c r="AO31" s="46"/>
      <c r="AP31" s="48">
        <f t="shared" si="51"/>
        <v>0</v>
      </c>
      <c r="AQ31" s="45">
        <f t="shared" si="52"/>
        <v>0</v>
      </c>
      <c r="AR31" s="46"/>
      <c r="AS31" s="47">
        <f t="shared" si="53"/>
        <v>0</v>
      </c>
      <c r="AT31" s="46"/>
      <c r="AU31" s="48">
        <f t="shared" si="54"/>
        <v>0</v>
      </c>
      <c r="AV31" s="37"/>
      <c r="AW31" s="8"/>
    </row>
    <row r="32" spans="1:49" ht="15.75">
      <c r="A32" s="38"/>
      <c r="B32" s="39"/>
      <c r="C32" s="40"/>
      <c r="D32" s="41">
        <f t="shared" si="29"/>
        <v>0</v>
      </c>
      <c r="E32" s="42"/>
      <c r="F32" s="43">
        <f>G32-SMALL((L32,Q32,V32,AA32,AK32,AP32,AF32,AU32),1)</f>
        <v>0</v>
      </c>
      <c r="G32" s="44">
        <f t="shared" si="30"/>
        <v>0</v>
      </c>
      <c r="H32" s="45">
        <f t="shared" si="31"/>
        <v>0</v>
      </c>
      <c r="I32" s="46"/>
      <c r="J32" s="47">
        <f t="shared" si="32"/>
        <v>0</v>
      </c>
      <c r="K32" s="46"/>
      <c r="L32" s="48">
        <f t="shared" si="33"/>
        <v>0</v>
      </c>
      <c r="M32" s="45">
        <f t="shared" si="34"/>
        <v>0</v>
      </c>
      <c r="N32" s="46"/>
      <c r="O32" s="47">
        <f t="shared" si="35"/>
        <v>0</v>
      </c>
      <c r="P32" s="46"/>
      <c r="Q32" s="48">
        <f t="shared" si="36"/>
        <v>0</v>
      </c>
      <c r="R32" s="45">
        <f t="shared" si="37"/>
        <v>0</v>
      </c>
      <c r="S32" s="46"/>
      <c r="T32" s="47">
        <f t="shared" si="38"/>
        <v>0</v>
      </c>
      <c r="U32" s="46"/>
      <c r="V32" s="48">
        <f t="shared" si="39"/>
        <v>0</v>
      </c>
      <c r="W32" s="45">
        <f t="shared" si="40"/>
        <v>0</v>
      </c>
      <c r="X32" s="46"/>
      <c r="Y32" s="47">
        <f t="shared" si="41"/>
        <v>0</v>
      </c>
      <c r="Z32" s="46"/>
      <c r="AA32" s="48">
        <f t="shared" si="42"/>
        <v>0</v>
      </c>
      <c r="AB32" s="45">
        <f t="shared" si="43"/>
        <v>0</v>
      </c>
      <c r="AC32" s="46"/>
      <c r="AD32" s="47">
        <f t="shared" si="44"/>
        <v>0</v>
      </c>
      <c r="AE32" s="46"/>
      <c r="AF32" s="48">
        <f t="shared" si="45"/>
        <v>0</v>
      </c>
      <c r="AG32" s="45">
        <f t="shared" si="46"/>
        <v>0</v>
      </c>
      <c r="AH32" s="46"/>
      <c r="AI32" s="47">
        <f t="shared" si="47"/>
        <v>0</v>
      </c>
      <c r="AJ32" s="46"/>
      <c r="AK32" s="48">
        <f t="shared" si="48"/>
        <v>0</v>
      </c>
      <c r="AL32" s="45">
        <f t="shared" si="49"/>
        <v>0</v>
      </c>
      <c r="AM32" s="46"/>
      <c r="AN32" s="47">
        <f t="shared" si="50"/>
        <v>0</v>
      </c>
      <c r="AO32" s="46"/>
      <c r="AP32" s="48">
        <f t="shared" si="51"/>
        <v>0</v>
      </c>
      <c r="AQ32" s="45">
        <f t="shared" si="52"/>
        <v>0</v>
      </c>
      <c r="AR32" s="46"/>
      <c r="AS32" s="47">
        <f t="shared" si="53"/>
        <v>0</v>
      </c>
      <c r="AT32" s="46"/>
      <c r="AU32" s="48">
        <f t="shared" si="54"/>
        <v>0</v>
      </c>
      <c r="AV32" s="37"/>
      <c r="AW32" s="8"/>
    </row>
    <row r="33" spans="1:49" ht="15.75">
      <c r="A33" s="38"/>
      <c r="B33" s="39"/>
      <c r="C33" s="40"/>
      <c r="D33" s="41">
        <f t="shared" si="29"/>
        <v>0</v>
      </c>
      <c r="E33" s="42"/>
      <c r="F33" s="43">
        <f>G33-SMALL((L33,Q33,V33,AA33,AK33,AP33,AF33,AU33),1)</f>
        <v>0</v>
      </c>
      <c r="G33" s="44">
        <f t="shared" si="30"/>
        <v>0</v>
      </c>
      <c r="H33" s="45">
        <f t="shared" si="31"/>
        <v>0</v>
      </c>
      <c r="I33" s="46"/>
      <c r="J33" s="47">
        <f t="shared" si="32"/>
        <v>0</v>
      </c>
      <c r="K33" s="46"/>
      <c r="L33" s="48">
        <f t="shared" si="33"/>
        <v>0</v>
      </c>
      <c r="M33" s="45">
        <f t="shared" si="34"/>
        <v>0</v>
      </c>
      <c r="N33" s="46"/>
      <c r="O33" s="47">
        <f t="shared" si="35"/>
        <v>0</v>
      </c>
      <c r="P33" s="46"/>
      <c r="Q33" s="48">
        <f t="shared" si="36"/>
        <v>0</v>
      </c>
      <c r="R33" s="45">
        <f t="shared" si="37"/>
        <v>0</v>
      </c>
      <c r="S33" s="46"/>
      <c r="T33" s="47">
        <f t="shared" si="38"/>
        <v>0</v>
      </c>
      <c r="U33" s="46"/>
      <c r="V33" s="48">
        <f t="shared" si="39"/>
        <v>0</v>
      </c>
      <c r="W33" s="45">
        <f t="shared" si="40"/>
        <v>0</v>
      </c>
      <c r="X33" s="46"/>
      <c r="Y33" s="47">
        <f t="shared" si="41"/>
        <v>0</v>
      </c>
      <c r="Z33" s="46"/>
      <c r="AA33" s="48">
        <f t="shared" si="42"/>
        <v>0</v>
      </c>
      <c r="AB33" s="45">
        <f t="shared" si="43"/>
        <v>0</v>
      </c>
      <c r="AC33" s="46"/>
      <c r="AD33" s="47">
        <f t="shared" si="44"/>
        <v>0</v>
      </c>
      <c r="AE33" s="46"/>
      <c r="AF33" s="48">
        <f t="shared" si="45"/>
        <v>0</v>
      </c>
      <c r="AG33" s="45">
        <f t="shared" si="46"/>
        <v>0</v>
      </c>
      <c r="AH33" s="46"/>
      <c r="AI33" s="47">
        <f t="shared" si="47"/>
        <v>0</v>
      </c>
      <c r="AJ33" s="46"/>
      <c r="AK33" s="48">
        <f t="shared" si="48"/>
        <v>0</v>
      </c>
      <c r="AL33" s="45">
        <f t="shared" si="49"/>
        <v>0</v>
      </c>
      <c r="AM33" s="46"/>
      <c r="AN33" s="47">
        <f t="shared" si="50"/>
        <v>0</v>
      </c>
      <c r="AO33" s="46"/>
      <c r="AP33" s="48">
        <f t="shared" si="51"/>
        <v>0</v>
      </c>
      <c r="AQ33" s="45">
        <f t="shared" si="52"/>
        <v>0</v>
      </c>
      <c r="AR33" s="46"/>
      <c r="AS33" s="47">
        <f t="shared" si="53"/>
        <v>0</v>
      </c>
      <c r="AT33" s="46"/>
      <c r="AU33" s="48">
        <f t="shared" si="54"/>
        <v>0</v>
      </c>
      <c r="AV33" s="37"/>
      <c r="AW33" s="8"/>
    </row>
    <row r="34" spans="1:49" ht="15.75">
      <c r="A34" s="38"/>
      <c r="B34" s="39"/>
      <c r="C34" s="40"/>
      <c r="D34" s="41">
        <f t="shared" si="29"/>
        <v>0</v>
      </c>
      <c r="E34" s="42"/>
      <c r="F34" s="43">
        <f>G34-SMALL((L34,Q34,V34,AA34,AK34,AP34,AF34,AU34),1)</f>
        <v>0</v>
      </c>
      <c r="G34" s="44">
        <f t="shared" si="30"/>
        <v>0</v>
      </c>
      <c r="H34" s="45">
        <f t="shared" si="31"/>
        <v>0</v>
      </c>
      <c r="I34" s="46"/>
      <c r="J34" s="47">
        <f t="shared" si="32"/>
        <v>0</v>
      </c>
      <c r="K34" s="46"/>
      <c r="L34" s="48">
        <f t="shared" si="33"/>
        <v>0</v>
      </c>
      <c r="M34" s="45">
        <f t="shared" si="34"/>
        <v>0</v>
      </c>
      <c r="N34" s="46"/>
      <c r="O34" s="47">
        <f t="shared" si="35"/>
        <v>0</v>
      </c>
      <c r="P34" s="46"/>
      <c r="Q34" s="48">
        <f t="shared" si="36"/>
        <v>0</v>
      </c>
      <c r="R34" s="45">
        <f t="shared" si="37"/>
        <v>0</v>
      </c>
      <c r="S34" s="46"/>
      <c r="T34" s="47">
        <f t="shared" si="38"/>
        <v>0</v>
      </c>
      <c r="U34" s="46"/>
      <c r="V34" s="48">
        <f t="shared" si="39"/>
        <v>0</v>
      </c>
      <c r="W34" s="45">
        <f t="shared" si="40"/>
        <v>0</v>
      </c>
      <c r="X34" s="46"/>
      <c r="Y34" s="47">
        <f t="shared" si="41"/>
        <v>0</v>
      </c>
      <c r="Z34" s="46"/>
      <c r="AA34" s="48">
        <f t="shared" si="42"/>
        <v>0</v>
      </c>
      <c r="AB34" s="45">
        <f t="shared" si="43"/>
        <v>0</v>
      </c>
      <c r="AC34" s="46"/>
      <c r="AD34" s="47">
        <f t="shared" si="44"/>
        <v>0</v>
      </c>
      <c r="AE34" s="46"/>
      <c r="AF34" s="48">
        <f t="shared" si="45"/>
        <v>0</v>
      </c>
      <c r="AG34" s="45">
        <f t="shared" si="46"/>
        <v>0</v>
      </c>
      <c r="AH34" s="46"/>
      <c r="AI34" s="47">
        <f t="shared" si="47"/>
        <v>0</v>
      </c>
      <c r="AJ34" s="46"/>
      <c r="AK34" s="48">
        <f t="shared" si="48"/>
        <v>0</v>
      </c>
      <c r="AL34" s="45">
        <f t="shared" si="49"/>
        <v>0</v>
      </c>
      <c r="AM34" s="46"/>
      <c r="AN34" s="47">
        <f t="shared" si="50"/>
        <v>0</v>
      </c>
      <c r="AO34" s="46"/>
      <c r="AP34" s="48">
        <f t="shared" si="51"/>
        <v>0</v>
      </c>
      <c r="AQ34" s="45">
        <f t="shared" si="52"/>
        <v>0</v>
      </c>
      <c r="AR34" s="46"/>
      <c r="AS34" s="47">
        <f t="shared" si="53"/>
        <v>0</v>
      </c>
      <c r="AT34" s="46"/>
      <c r="AU34" s="48">
        <f t="shared" si="54"/>
        <v>0</v>
      </c>
      <c r="AV34" s="37"/>
      <c r="AW34" s="8"/>
    </row>
    <row r="35" spans="1:49" ht="15.75">
      <c r="A35" s="38"/>
      <c r="B35" s="39"/>
      <c r="C35" s="40"/>
      <c r="D35" s="41">
        <f t="shared" si="29"/>
        <v>0</v>
      </c>
      <c r="E35" s="42"/>
      <c r="F35" s="43">
        <f>G35-SMALL((L35,Q35,V35,AA35,AK35,AP35,AF35,AU35),1)</f>
        <v>0</v>
      </c>
      <c r="G35" s="44">
        <f t="shared" si="30"/>
        <v>0</v>
      </c>
      <c r="H35" s="45">
        <f t="shared" si="31"/>
        <v>0</v>
      </c>
      <c r="I35" s="46"/>
      <c r="J35" s="47">
        <f t="shared" si="32"/>
        <v>0</v>
      </c>
      <c r="K35" s="46"/>
      <c r="L35" s="48">
        <f t="shared" si="33"/>
        <v>0</v>
      </c>
      <c r="M35" s="45">
        <f t="shared" si="34"/>
        <v>0</v>
      </c>
      <c r="N35" s="46"/>
      <c r="O35" s="47">
        <f t="shared" si="35"/>
        <v>0</v>
      </c>
      <c r="P35" s="46"/>
      <c r="Q35" s="48">
        <f t="shared" si="36"/>
        <v>0</v>
      </c>
      <c r="R35" s="45">
        <f t="shared" si="37"/>
        <v>0</v>
      </c>
      <c r="S35" s="46"/>
      <c r="T35" s="47">
        <f t="shared" si="38"/>
        <v>0</v>
      </c>
      <c r="U35" s="46"/>
      <c r="V35" s="48">
        <f t="shared" si="39"/>
        <v>0</v>
      </c>
      <c r="W35" s="45">
        <f t="shared" si="40"/>
        <v>0</v>
      </c>
      <c r="X35" s="46"/>
      <c r="Y35" s="47">
        <f t="shared" si="41"/>
        <v>0</v>
      </c>
      <c r="Z35" s="46"/>
      <c r="AA35" s="48">
        <f t="shared" si="42"/>
        <v>0</v>
      </c>
      <c r="AB35" s="45">
        <f t="shared" si="43"/>
        <v>0</v>
      </c>
      <c r="AC35" s="46"/>
      <c r="AD35" s="47">
        <f t="shared" si="44"/>
        <v>0</v>
      </c>
      <c r="AE35" s="46"/>
      <c r="AF35" s="48">
        <f t="shared" si="45"/>
        <v>0</v>
      </c>
      <c r="AG35" s="45">
        <f t="shared" si="46"/>
        <v>0</v>
      </c>
      <c r="AH35" s="46"/>
      <c r="AI35" s="47">
        <f t="shared" si="47"/>
        <v>0</v>
      </c>
      <c r="AJ35" s="46"/>
      <c r="AK35" s="48">
        <f t="shared" si="48"/>
        <v>0</v>
      </c>
      <c r="AL35" s="45">
        <f t="shared" si="49"/>
        <v>0</v>
      </c>
      <c r="AM35" s="46"/>
      <c r="AN35" s="47">
        <f t="shared" si="50"/>
        <v>0</v>
      </c>
      <c r="AO35" s="46"/>
      <c r="AP35" s="48">
        <f t="shared" si="51"/>
        <v>0</v>
      </c>
      <c r="AQ35" s="45">
        <f t="shared" si="52"/>
        <v>0</v>
      </c>
      <c r="AR35" s="46"/>
      <c r="AS35" s="47">
        <f t="shared" si="53"/>
        <v>0</v>
      </c>
      <c r="AT35" s="46"/>
      <c r="AU35" s="48">
        <f t="shared" si="54"/>
        <v>0</v>
      </c>
      <c r="AV35" s="37"/>
      <c r="AW35" s="8"/>
    </row>
    <row r="36" spans="1:49" ht="15.75">
      <c r="A36" s="38"/>
      <c r="B36" s="39"/>
      <c r="C36" s="40"/>
      <c r="D36" s="41">
        <f t="shared" si="29"/>
        <v>0</v>
      </c>
      <c r="E36" s="42"/>
      <c r="F36" s="43">
        <f>G36-SMALL((L36,Q36,V36,AA36,AK36,AP36,AF36,AU36),1)</f>
        <v>0</v>
      </c>
      <c r="G36" s="44">
        <f t="shared" si="30"/>
        <v>0</v>
      </c>
      <c r="H36" s="45">
        <f t="shared" si="31"/>
        <v>0</v>
      </c>
      <c r="I36" s="46"/>
      <c r="J36" s="47">
        <f t="shared" si="32"/>
        <v>0</v>
      </c>
      <c r="K36" s="46"/>
      <c r="L36" s="48">
        <f t="shared" si="33"/>
        <v>0</v>
      </c>
      <c r="M36" s="45">
        <f t="shared" si="34"/>
        <v>0</v>
      </c>
      <c r="N36" s="46"/>
      <c r="O36" s="47">
        <f t="shared" si="35"/>
        <v>0</v>
      </c>
      <c r="P36" s="46"/>
      <c r="Q36" s="48">
        <f t="shared" si="36"/>
        <v>0</v>
      </c>
      <c r="R36" s="45">
        <f t="shared" si="37"/>
        <v>0</v>
      </c>
      <c r="S36" s="46"/>
      <c r="T36" s="47">
        <f t="shared" si="38"/>
        <v>0</v>
      </c>
      <c r="U36" s="46"/>
      <c r="V36" s="48">
        <f t="shared" si="39"/>
        <v>0</v>
      </c>
      <c r="W36" s="45">
        <f t="shared" si="40"/>
        <v>0</v>
      </c>
      <c r="X36" s="46"/>
      <c r="Y36" s="47">
        <f t="shared" si="41"/>
        <v>0</v>
      </c>
      <c r="Z36" s="46"/>
      <c r="AA36" s="48">
        <f t="shared" si="42"/>
        <v>0</v>
      </c>
      <c r="AB36" s="45">
        <f t="shared" si="43"/>
        <v>0</v>
      </c>
      <c r="AC36" s="46"/>
      <c r="AD36" s="47">
        <f t="shared" si="44"/>
        <v>0</v>
      </c>
      <c r="AE36" s="46"/>
      <c r="AF36" s="48">
        <f t="shared" si="45"/>
        <v>0</v>
      </c>
      <c r="AG36" s="45">
        <f t="shared" si="46"/>
        <v>0</v>
      </c>
      <c r="AH36" s="46"/>
      <c r="AI36" s="47">
        <f t="shared" si="47"/>
        <v>0</v>
      </c>
      <c r="AJ36" s="46"/>
      <c r="AK36" s="48">
        <f t="shared" si="48"/>
        <v>0</v>
      </c>
      <c r="AL36" s="45">
        <f t="shared" si="49"/>
        <v>0</v>
      </c>
      <c r="AM36" s="46"/>
      <c r="AN36" s="47">
        <f t="shared" si="50"/>
        <v>0</v>
      </c>
      <c r="AO36" s="46"/>
      <c r="AP36" s="48">
        <f t="shared" si="51"/>
        <v>0</v>
      </c>
      <c r="AQ36" s="45">
        <f t="shared" si="52"/>
        <v>0</v>
      </c>
      <c r="AR36" s="46"/>
      <c r="AS36" s="47">
        <f t="shared" si="53"/>
        <v>0</v>
      </c>
      <c r="AT36" s="46"/>
      <c r="AU36" s="48">
        <f t="shared" si="54"/>
        <v>0</v>
      </c>
      <c r="AV36" s="37"/>
      <c r="AW36" s="8"/>
    </row>
    <row r="37" spans="1:49" ht="15.75">
      <c r="A37" s="38"/>
      <c r="B37" s="39"/>
      <c r="C37" s="40"/>
      <c r="D37" s="41">
        <f t="shared" si="29"/>
        <v>0</v>
      </c>
      <c r="E37" s="42"/>
      <c r="F37" s="43">
        <f>G37-SMALL((L37,Q37,V37,AA37,AK37,AP37,AF37,AU37),1)</f>
        <v>0</v>
      </c>
      <c r="G37" s="44">
        <f t="shared" si="30"/>
        <v>0</v>
      </c>
      <c r="H37" s="45">
        <f t="shared" si="31"/>
        <v>0</v>
      </c>
      <c r="I37" s="46"/>
      <c r="J37" s="47">
        <f t="shared" si="32"/>
        <v>0</v>
      </c>
      <c r="K37" s="46"/>
      <c r="L37" s="48">
        <f t="shared" si="33"/>
        <v>0</v>
      </c>
      <c r="M37" s="45">
        <f t="shared" si="34"/>
        <v>0</v>
      </c>
      <c r="N37" s="46"/>
      <c r="O37" s="47">
        <f t="shared" si="35"/>
        <v>0</v>
      </c>
      <c r="P37" s="46"/>
      <c r="Q37" s="48">
        <f t="shared" si="36"/>
        <v>0</v>
      </c>
      <c r="R37" s="45">
        <f t="shared" si="37"/>
        <v>0</v>
      </c>
      <c r="S37" s="46"/>
      <c r="T37" s="47">
        <f t="shared" si="38"/>
        <v>0</v>
      </c>
      <c r="U37" s="46"/>
      <c r="V37" s="48">
        <f t="shared" si="39"/>
        <v>0</v>
      </c>
      <c r="W37" s="45">
        <f t="shared" si="40"/>
        <v>0</v>
      </c>
      <c r="X37" s="46"/>
      <c r="Y37" s="47">
        <f t="shared" si="41"/>
        <v>0</v>
      </c>
      <c r="Z37" s="46"/>
      <c r="AA37" s="48">
        <f t="shared" si="42"/>
        <v>0</v>
      </c>
      <c r="AB37" s="45">
        <f t="shared" si="43"/>
        <v>0</v>
      </c>
      <c r="AC37" s="46"/>
      <c r="AD37" s="47">
        <f t="shared" si="44"/>
        <v>0</v>
      </c>
      <c r="AE37" s="46"/>
      <c r="AF37" s="48">
        <f t="shared" si="45"/>
        <v>0</v>
      </c>
      <c r="AG37" s="45">
        <f t="shared" si="46"/>
        <v>0</v>
      </c>
      <c r="AH37" s="46"/>
      <c r="AI37" s="47">
        <f t="shared" si="47"/>
        <v>0</v>
      </c>
      <c r="AJ37" s="46"/>
      <c r="AK37" s="48">
        <f t="shared" si="48"/>
        <v>0</v>
      </c>
      <c r="AL37" s="45">
        <f t="shared" si="49"/>
        <v>0</v>
      </c>
      <c r="AM37" s="46"/>
      <c r="AN37" s="47">
        <f t="shared" si="50"/>
        <v>0</v>
      </c>
      <c r="AO37" s="46"/>
      <c r="AP37" s="48">
        <f t="shared" si="51"/>
        <v>0</v>
      </c>
      <c r="AQ37" s="45">
        <f t="shared" si="52"/>
        <v>0</v>
      </c>
      <c r="AR37" s="46"/>
      <c r="AS37" s="47">
        <f t="shared" si="53"/>
        <v>0</v>
      </c>
      <c r="AT37" s="46"/>
      <c r="AU37" s="48">
        <f t="shared" si="54"/>
        <v>0</v>
      </c>
      <c r="AV37" s="37"/>
      <c r="AW37" s="8"/>
    </row>
    <row r="38" spans="1:49" ht="15.75">
      <c r="A38" s="38"/>
      <c r="B38" s="39"/>
      <c r="C38" s="40"/>
      <c r="D38" s="41">
        <f t="shared" si="29"/>
        <v>0</v>
      </c>
      <c r="E38" s="42"/>
      <c r="F38" s="43">
        <f>G38-SMALL((L38,Q38,V38,AA38,AK38,AP38,AF38,AU38),1)</f>
        <v>0</v>
      </c>
      <c r="G38" s="44">
        <f t="shared" si="30"/>
        <v>0</v>
      </c>
      <c r="H38" s="45">
        <f t="shared" si="31"/>
        <v>0</v>
      </c>
      <c r="I38" s="46"/>
      <c r="J38" s="47">
        <f t="shared" si="32"/>
        <v>0</v>
      </c>
      <c r="K38" s="46"/>
      <c r="L38" s="48">
        <f t="shared" si="33"/>
        <v>0</v>
      </c>
      <c r="M38" s="45">
        <f t="shared" si="34"/>
        <v>0</v>
      </c>
      <c r="N38" s="46"/>
      <c r="O38" s="47">
        <f t="shared" si="35"/>
        <v>0</v>
      </c>
      <c r="P38" s="46"/>
      <c r="Q38" s="48">
        <f t="shared" si="36"/>
        <v>0</v>
      </c>
      <c r="R38" s="45">
        <f t="shared" si="37"/>
        <v>0</v>
      </c>
      <c r="S38" s="46"/>
      <c r="T38" s="47">
        <f t="shared" si="38"/>
        <v>0</v>
      </c>
      <c r="U38" s="46"/>
      <c r="V38" s="48">
        <f t="shared" si="39"/>
        <v>0</v>
      </c>
      <c r="W38" s="45">
        <f t="shared" si="40"/>
        <v>0</v>
      </c>
      <c r="X38" s="46"/>
      <c r="Y38" s="47">
        <f t="shared" si="41"/>
        <v>0</v>
      </c>
      <c r="Z38" s="46"/>
      <c r="AA38" s="48">
        <f t="shared" si="42"/>
        <v>0</v>
      </c>
      <c r="AB38" s="45">
        <f t="shared" si="43"/>
        <v>0</v>
      </c>
      <c r="AC38" s="46"/>
      <c r="AD38" s="47">
        <f t="shared" si="44"/>
        <v>0</v>
      </c>
      <c r="AE38" s="46"/>
      <c r="AF38" s="48">
        <f t="shared" si="45"/>
        <v>0</v>
      </c>
      <c r="AG38" s="45">
        <f t="shared" si="46"/>
        <v>0</v>
      </c>
      <c r="AH38" s="46"/>
      <c r="AI38" s="47">
        <f t="shared" si="47"/>
        <v>0</v>
      </c>
      <c r="AJ38" s="46"/>
      <c r="AK38" s="48">
        <f t="shared" si="48"/>
        <v>0</v>
      </c>
      <c r="AL38" s="45">
        <f t="shared" si="49"/>
        <v>0</v>
      </c>
      <c r="AM38" s="46"/>
      <c r="AN38" s="47">
        <f t="shared" si="50"/>
        <v>0</v>
      </c>
      <c r="AO38" s="46"/>
      <c r="AP38" s="48">
        <f t="shared" si="51"/>
        <v>0</v>
      </c>
      <c r="AQ38" s="45">
        <f t="shared" si="52"/>
        <v>0</v>
      </c>
      <c r="AR38" s="46"/>
      <c r="AS38" s="47">
        <f t="shared" si="53"/>
        <v>0</v>
      </c>
      <c r="AT38" s="46"/>
      <c r="AU38" s="48">
        <f t="shared" si="54"/>
        <v>0</v>
      </c>
      <c r="AV38" s="37"/>
      <c r="AW38" s="8"/>
    </row>
    <row r="39" spans="1:49" ht="15.75">
      <c r="A39" s="38"/>
      <c r="B39" s="39"/>
      <c r="C39" s="40"/>
      <c r="D39" s="41">
        <f t="shared" si="29"/>
        <v>0</v>
      </c>
      <c r="E39" s="42"/>
      <c r="F39" s="43">
        <f>G39-SMALL((L39,Q39,V39,AA39,AK39,AP39,AF39,AU39),1)</f>
        <v>0</v>
      </c>
      <c r="G39" s="44">
        <f t="shared" si="30"/>
        <v>0</v>
      </c>
      <c r="H39" s="45">
        <f t="shared" si="31"/>
        <v>0</v>
      </c>
      <c r="I39" s="46"/>
      <c r="J39" s="47">
        <f t="shared" si="32"/>
        <v>0</v>
      </c>
      <c r="K39" s="46"/>
      <c r="L39" s="48">
        <f t="shared" si="33"/>
        <v>0</v>
      </c>
      <c r="M39" s="45">
        <f t="shared" si="34"/>
        <v>0</v>
      </c>
      <c r="N39" s="46"/>
      <c r="O39" s="47">
        <f t="shared" si="35"/>
        <v>0</v>
      </c>
      <c r="P39" s="46"/>
      <c r="Q39" s="48">
        <f t="shared" si="36"/>
        <v>0</v>
      </c>
      <c r="R39" s="45">
        <f t="shared" si="37"/>
        <v>0</v>
      </c>
      <c r="S39" s="46"/>
      <c r="T39" s="47">
        <f t="shared" si="38"/>
        <v>0</v>
      </c>
      <c r="U39" s="46"/>
      <c r="V39" s="48">
        <f t="shared" si="39"/>
        <v>0</v>
      </c>
      <c r="W39" s="45">
        <f t="shared" si="40"/>
        <v>0</v>
      </c>
      <c r="X39" s="46"/>
      <c r="Y39" s="47">
        <f t="shared" si="41"/>
        <v>0</v>
      </c>
      <c r="Z39" s="46"/>
      <c r="AA39" s="48">
        <f t="shared" si="42"/>
        <v>0</v>
      </c>
      <c r="AB39" s="45">
        <f t="shared" si="43"/>
        <v>0</v>
      </c>
      <c r="AC39" s="46"/>
      <c r="AD39" s="47">
        <f t="shared" si="44"/>
        <v>0</v>
      </c>
      <c r="AE39" s="46"/>
      <c r="AF39" s="48">
        <f t="shared" si="45"/>
        <v>0</v>
      </c>
      <c r="AG39" s="45">
        <f t="shared" si="46"/>
        <v>0</v>
      </c>
      <c r="AH39" s="46"/>
      <c r="AI39" s="47">
        <f t="shared" si="47"/>
        <v>0</v>
      </c>
      <c r="AJ39" s="46"/>
      <c r="AK39" s="48">
        <f t="shared" si="48"/>
        <v>0</v>
      </c>
      <c r="AL39" s="45">
        <f t="shared" si="49"/>
        <v>0</v>
      </c>
      <c r="AM39" s="46"/>
      <c r="AN39" s="47">
        <f t="shared" si="50"/>
        <v>0</v>
      </c>
      <c r="AO39" s="46"/>
      <c r="AP39" s="48">
        <f t="shared" si="51"/>
        <v>0</v>
      </c>
      <c r="AQ39" s="45">
        <f t="shared" si="52"/>
        <v>0</v>
      </c>
      <c r="AR39" s="46"/>
      <c r="AS39" s="47">
        <f t="shared" si="53"/>
        <v>0</v>
      </c>
      <c r="AT39" s="46"/>
      <c r="AU39" s="48">
        <f t="shared" si="54"/>
        <v>0</v>
      </c>
      <c r="AV39" s="37"/>
      <c r="AW39" s="8"/>
    </row>
    <row r="40" spans="1:49" ht="15.75">
      <c r="A40" s="38"/>
      <c r="B40" s="39"/>
      <c r="C40" s="40"/>
      <c r="D40" s="41">
        <f t="shared" si="29"/>
        <v>0</v>
      </c>
      <c r="E40" s="42"/>
      <c r="F40" s="43">
        <f>G40-SMALL((L40,Q40,V40,AA40,AK40,AP40,AF40,AU40),1)</f>
        <v>0</v>
      </c>
      <c r="G40" s="44">
        <f t="shared" si="30"/>
        <v>0</v>
      </c>
      <c r="H40" s="45">
        <f t="shared" si="31"/>
        <v>0</v>
      </c>
      <c r="I40" s="46"/>
      <c r="J40" s="47">
        <f t="shared" si="32"/>
        <v>0</v>
      </c>
      <c r="K40" s="46"/>
      <c r="L40" s="48">
        <f t="shared" si="33"/>
        <v>0</v>
      </c>
      <c r="M40" s="45">
        <f t="shared" si="34"/>
        <v>0</v>
      </c>
      <c r="N40" s="46"/>
      <c r="O40" s="47">
        <f t="shared" si="35"/>
        <v>0</v>
      </c>
      <c r="P40" s="46"/>
      <c r="Q40" s="48">
        <f t="shared" si="36"/>
        <v>0</v>
      </c>
      <c r="R40" s="45">
        <f t="shared" si="37"/>
        <v>0</v>
      </c>
      <c r="S40" s="46"/>
      <c r="T40" s="47">
        <f t="shared" si="38"/>
        <v>0</v>
      </c>
      <c r="U40" s="46"/>
      <c r="V40" s="48">
        <f t="shared" si="39"/>
        <v>0</v>
      </c>
      <c r="W40" s="45">
        <f t="shared" si="40"/>
        <v>0</v>
      </c>
      <c r="X40" s="46"/>
      <c r="Y40" s="47">
        <f t="shared" si="41"/>
        <v>0</v>
      </c>
      <c r="Z40" s="46"/>
      <c r="AA40" s="48">
        <f t="shared" si="42"/>
        <v>0</v>
      </c>
      <c r="AB40" s="45">
        <f t="shared" si="43"/>
        <v>0</v>
      </c>
      <c r="AC40" s="46"/>
      <c r="AD40" s="47">
        <f t="shared" si="44"/>
        <v>0</v>
      </c>
      <c r="AE40" s="46"/>
      <c r="AF40" s="48">
        <f t="shared" si="45"/>
        <v>0</v>
      </c>
      <c r="AG40" s="45">
        <f t="shared" si="46"/>
        <v>0</v>
      </c>
      <c r="AH40" s="46"/>
      <c r="AI40" s="47">
        <f t="shared" si="47"/>
        <v>0</v>
      </c>
      <c r="AJ40" s="46"/>
      <c r="AK40" s="48">
        <f t="shared" si="48"/>
        <v>0</v>
      </c>
      <c r="AL40" s="45">
        <f t="shared" si="49"/>
        <v>0</v>
      </c>
      <c r="AM40" s="46"/>
      <c r="AN40" s="47">
        <f t="shared" si="50"/>
        <v>0</v>
      </c>
      <c r="AO40" s="46"/>
      <c r="AP40" s="48">
        <f t="shared" si="51"/>
        <v>0</v>
      </c>
      <c r="AQ40" s="45">
        <f t="shared" si="52"/>
        <v>0</v>
      </c>
      <c r="AR40" s="46"/>
      <c r="AS40" s="47">
        <f t="shared" si="53"/>
        <v>0</v>
      </c>
      <c r="AT40" s="46"/>
      <c r="AU40" s="48">
        <f t="shared" si="54"/>
        <v>0</v>
      </c>
      <c r="AV40" s="37"/>
      <c r="AW40" s="8"/>
    </row>
    <row r="41" spans="1:49" ht="15.75">
      <c r="A41" s="38"/>
      <c r="B41" s="39"/>
      <c r="C41" s="40"/>
      <c r="D41" s="41">
        <f t="shared" si="29"/>
        <v>0</v>
      </c>
      <c r="E41" s="42"/>
      <c r="F41" s="43">
        <f>G41-SMALL((L41,Q41,V41,AA41,AK41,AP41,AF41,AU41),1)</f>
        <v>0</v>
      </c>
      <c r="G41" s="44">
        <f t="shared" si="30"/>
        <v>0</v>
      </c>
      <c r="H41" s="45">
        <f t="shared" si="31"/>
        <v>0</v>
      </c>
      <c r="I41" s="46"/>
      <c r="J41" s="47">
        <f t="shared" si="32"/>
        <v>0</v>
      </c>
      <c r="K41" s="46"/>
      <c r="L41" s="48">
        <f t="shared" si="33"/>
        <v>0</v>
      </c>
      <c r="M41" s="45">
        <f t="shared" si="34"/>
        <v>0</v>
      </c>
      <c r="N41" s="46"/>
      <c r="O41" s="47">
        <f t="shared" si="35"/>
        <v>0</v>
      </c>
      <c r="P41" s="46"/>
      <c r="Q41" s="48">
        <f t="shared" si="36"/>
        <v>0</v>
      </c>
      <c r="R41" s="45">
        <f t="shared" si="37"/>
        <v>0</v>
      </c>
      <c r="S41" s="46"/>
      <c r="T41" s="47">
        <f t="shared" si="38"/>
        <v>0</v>
      </c>
      <c r="U41" s="46"/>
      <c r="V41" s="48">
        <f t="shared" si="39"/>
        <v>0</v>
      </c>
      <c r="W41" s="45">
        <f t="shared" si="40"/>
        <v>0</v>
      </c>
      <c r="X41" s="46"/>
      <c r="Y41" s="47">
        <f t="shared" si="41"/>
        <v>0</v>
      </c>
      <c r="Z41" s="46"/>
      <c r="AA41" s="48">
        <f t="shared" si="42"/>
        <v>0</v>
      </c>
      <c r="AB41" s="45">
        <f t="shared" si="43"/>
        <v>0</v>
      </c>
      <c r="AC41" s="46"/>
      <c r="AD41" s="47">
        <f t="shared" si="44"/>
        <v>0</v>
      </c>
      <c r="AE41" s="46"/>
      <c r="AF41" s="48">
        <f t="shared" si="45"/>
        <v>0</v>
      </c>
      <c r="AG41" s="45">
        <f t="shared" si="46"/>
        <v>0</v>
      </c>
      <c r="AH41" s="46"/>
      <c r="AI41" s="47">
        <f t="shared" si="47"/>
        <v>0</v>
      </c>
      <c r="AJ41" s="46"/>
      <c r="AK41" s="48">
        <f t="shared" si="48"/>
        <v>0</v>
      </c>
      <c r="AL41" s="45">
        <f t="shared" si="49"/>
        <v>0</v>
      </c>
      <c r="AM41" s="46"/>
      <c r="AN41" s="47">
        <f t="shared" si="50"/>
        <v>0</v>
      </c>
      <c r="AO41" s="46"/>
      <c r="AP41" s="48">
        <f t="shared" si="51"/>
        <v>0</v>
      </c>
      <c r="AQ41" s="45">
        <f t="shared" si="52"/>
        <v>0</v>
      </c>
      <c r="AR41" s="46"/>
      <c r="AS41" s="47">
        <f t="shared" si="53"/>
        <v>0</v>
      </c>
      <c r="AT41" s="46"/>
      <c r="AU41" s="48">
        <f t="shared" si="54"/>
        <v>0</v>
      </c>
      <c r="AV41" s="37"/>
      <c r="AW41" s="8"/>
    </row>
    <row r="42" spans="1:49" ht="15.75">
      <c r="A42" s="38"/>
      <c r="B42" s="39"/>
      <c r="C42" s="40"/>
      <c r="D42" s="41">
        <f t="shared" si="29"/>
        <v>0</v>
      </c>
      <c r="E42" s="42"/>
      <c r="F42" s="43">
        <f>G42-SMALL((L42,Q42,V42,AA42,AK42,AP42,AF42,AU42),1)</f>
        <v>0</v>
      </c>
      <c r="G42" s="44">
        <f t="shared" si="30"/>
        <v>0</v>
      </c>
      <c r="H42" s="45">
        <f t="shared" si="31"/>
        <v>0</v>
      </c>
      <c r="I42" s="46"/>
      <c r="J42" s="47">
        <f t="shared" si="32"/>
        <v>0</v>
      </c>
      <c r="K42" s="46"/>
      <c r="L42" s="48">
        <f t="shared" si="33"/>
        <v>0</v>
      </c>
      <c r="M42" s="45">
        <f t="shared" si="34"/>
        <v>0</v>
      </c>
      <c r="N42" s="46"/>
      <c r="O42" s="47">
        <f t="shared" si="35"/>
        <v>0</v>
      </c>
      <c r="P42" s="46"/>
      <c r="Q42" s="48">
        <f t="shared" si="36"/>
        <v>0</v>
      </c>
      <c r="R42" s="45">
        <f t="shared" si="37"/>
        <v>0</v>
      </c>
      <c r="S42" s="46"/>
      <c r="T42" s="47">
        <f t="shared" si="38"/>
        <v>0</v>
      </c>
      <c r="U42" s="46"/>
      <c r="V42" s="48">
        <f t="shared" si="39"/>
        <v>0</v>
      </c>
      <c r="W42" s="45">
        <f t="shared" si="40"/>
        <v>0</v>
      </c>
      <c r="X42" s="46"/>
      <c r="Y42" s="47">
        <f t="shared" si="41"/>
        <v>0</v>
      </c>
      <c r="Z42" s="46"/>
      <c r="AA42" s="48">
        <f t="shared" si="42"/>
        <v>0</v>
      </c>
      <c r="AB42" s="45">
        <f t="shared" si="43"/>
        <v>0</v>
      </c>
      <c r="AC42" s="46"/>
      <c r="AD42" s="47">
        <f t="shared" si="44"/>
        <v>0</v>
      </c>
      <c r="AE42" s="46"/>
      <c r="AF42" s="48">
        <f t="shared" si="45"/>
        <v>0</v>
      </c>
      <c r="AG42" s="45">
        <f t="shared" si="46"/>
        <v>0</v>
      </c>
      <c r="AH42" s="46"/>
      <c r="AI42" s="47">
        <f t="shared" si="47"/>
        <v>0</v>
      </c>
      <c r="AJ42" s="46"/>
      <c r="AK42" s="48">
        <f t="shared" si="48"/>
        <v>0</v>
      </c>
      <c r="AL42" s="45">
        <f t="shared" si="49"/>
        <v>0</v>
      </c>
      <c r="AM42" s="46"/>
      <c r="AN42" s="47">
        <f t="shared" si="50"/>
        <v>0</v>
      </c>
      <c r="AO42" s="46"/>
      <c r="AP42" s="48">
        <f t="shared" si="51"/>
        <v>0</v>
      </c>
      <c r="AQ42" s="45">
        <f t="shared" si="52"/>
        <v>0</v>
      </c>
      <c r="AR42" s="46"/>
      <c r="AS42" s="47">
        <f t="shared" si="53"/>
        <v>0</v>
      </c>
      <c r="AT42" s="46"/>
      <c r="AU42" s="48">
        <f t="shared" si="54"/>
        <v>0</v>
      </c>
      <c r="AV42" s="37"/>
      <c r="AW42" s="8"/>
    </row>
    <row r="43" spans="1:49" ht="15.75">
      <c r="A43" s="38"/>
      <c r="B43" s="39"/>
      <c r="C43" s="40"/>
      <c r="D43" s="41">
        <f t="shared" si="29"/>
        <v>0</v>
      </c>
      <c r="E43" s="42"/>
      <c r="F43" s="43">
        <f>G43-SMALL((L43,Q43,V43,AA43,AK43,AP43,AF43,AU43),1)</f>
        <v>0</v>
      </c>
      <c r="G43" s="44">
        <f t="shared" si="30"/>
        <v>0</v>
      </c>
      <c r="H43" s="45">
        <f t="shared" si="31"/>
        <v>0</v>
      </c>
      <c r="I43" s="46"/>
      <c r="J43" s="47">
        <f t="shared" si="32"/>
        <v>0</v>
      </c>
      <c r="K43" s="46"/>
      <c r="L43" s="48">
        <f t="shared" si="33"/>
        <v>0</v>
      </c>
      <c r="M43" s="45">
        <f t="shared" si="34"/>
        <v>0</v>
      </c>
      <c r="N43" s="46"/>
      <c r="O43" s="47">
        <f t="shared" si="35"/>
        <v>0</v>
      </c>
      <c r="P43" s="46"/>
      <c r="Q43" s="48">
        <f t="shared" si="36"/>
        <v>0</v>
      </c>
      <c r="R43" s="45">
        <f t="shared" si="37"/>
        <v>0</v>
      </c>
      <c r="S43" s="46"/>
      <c r="T43" s="47">
        <f t="shared" si="38"/>
        <v>0</v>
      </c>
      <c r="U43" s="46"/>
      <c r="V43" s="48">
        <f t="shared" si="39"/>
        <v>0</v>
      </c>
      <c r="W43" s="45">
        <f t="shared" si="40"/>
        <v>0</v>
      </c>
      <c r="X43" s="46"/>
      <c r="Y43" s="47">
        <f t="shared" si="41"/>
        <v>0</v>
      </c>
      <c r="Z43" s="46"/>
      <c r="AA43" s="48">
        <f t="shared" si="42"/>
        <v>0</v>
      </c>
      <c r="AB43" s="45">
        <f t="shared" si="43"/>
        <v>0</v>
      </c>
      <c r="AC43" s="46"/>
      <c r="AD43" s="47">
        <f t="shared" si="44"/>
        <v>0</v>
      </c>
      <c r="AE43" s="46"/>
      <c r="AF43" s="48">
        <f t="shared" si="45"/>
        <v>0</v>
      </c>
      <c r="AG43" s="45">
        <f t="shared" si="46"/>
        <v>0</v>
      </c>
      <c r="AH43" s="46"/>
      <c r="AI43" s="47">
        <f t="shared" si="47"/>
        <v>0</v>
      </c>
      <c r="AJ43" s="46"/>
      <c r="AK43" s="48">
        <f t="shared" si="48"/>
        <v>0</v>
      </c>
      <c r="AL43" s="45">
        <f t="shared" si="49"/>
        <v>0</v>
      </c>
      <c r="AM43" s="46"/>
      <c r="AN43" s="47">
        <f t="shared" si="50"/>
        <v>0</v>
      </c>
      <c r="AO43" s="46"/>
      <c r="AP43" s="48">
        <f t="shared" si="51"/>
        <v>0</v>
      </c>
      <c r="AQ43" s="45">
        <f t="shared" si="52"/>
        <v>0</v>
      </c>
      <c r="AR43" s="46"/>
      <c r="AS43" s="47">
        <f t="shared" si="53"/>
        <v>0</v>
      </c>
      <c r="AT43" s="46"/>
      <c r="AU43" s="48">
        <f t="shared" si="54"/>
        <v>0</v>
      </c>
      <c r="AV43" s="37"/>
      <c r="AW43" s="8"/>
    </row>
    <row r="44" spans="1:49" ht="15.75">
      <c r="A44" s="38"/>
      <c r="B44" s="39"/>
      <c r="C44" s="40"/>
      <c r="D44" s="41">
        <f t="shared" si="29"/>
        <v>0</v>
      </c>
      <c r="E44" s="42"/>
      <c r="F44" s="43">
        <f>G44-SMALL((L44,Q44,V44,AA44,AK44,AP44,AF44,AU44),1)</f>
        <v>0</v>
      </c>
      <c r="G44" s="44">
        <f t="shared" si="30"/>
        <v>0</v>
      </c>
      <c r="H44" s="45">
        <f t="shared" si="31"/>
        <v>0</v>
      </c>
      <c r="I44" s="46"/>
      <c r="J44" s="47">
        <f t="shared" si="32"/>
        <v>0</v>
      </c>
      <c r="K44" s="46"/>
      <c r="L44" s="48">
        <f t="shared" si="33"/>
        <v>0</v>
      </c>
      <c r="M44" s="45">
        <f t="shared" si="34"/>
        <v>0</v>
      </c>
      <c r="N44" s="46"/>
      <c r="O44" s="47">
        <f t="shared" si="35"/>
        <v>0</v>
      </c>
      <c r="P44" s="46"/>
      <c r="Q44" s="48">
        <f t="shared" si="36"/>
        <v>0</v>
      </c>
      <c r="R44" s="45">
        <f t="shared" si="37"/>
        <v>0</v>
      </c>
      <c r="S44" s="46"/>
      <c r="T44" s="47">
        <f t="shared" si="38"/>
        <v>0</v>
      </c>
      <c r="U44" s="46"/>
      <c r="V44" s="48">
        <f t="shared" si="39"/>
        <v>0</v>
      </c>
      <c r="W44" s="45">
        <f t="shared" si="40"/>
        <v>0</v>
      </c>
      <c r="X44" s="46"/>
      <c r="Y44" s="47">
        <f t="shared" si="41"/>
        <v>0</v>
      </c>
      <c r="Z44" s="46"/>
      <c r="AA44" s="48">
        <f t="shared" si="42"/>
        <v>0</v>
      </c>
      <c r="AB44" s="45">
        <f t="shared" si="43"/>
        <v>0</v>
      </c>
      <c r="AC44" s="46"/>
      <c r="AD44" s="47">
        <f t="shared" si="44"/>
        <v>0</v>
      </c>
      <c r="AE44" s="46"/>
      <c r="AF44" s="48">
        <f t="shared" si="45"/>
        <v>0</v>
      </c>
      <c r="AG44" s="45">
        <f t="shared" si="46"/>
        <v>0</v>
      </c>
      <c r="AH44" s="46"/>
      <c r="AI44" s="47">
        <f t="shared" si="47"/>
        <v>0</v>
      </c>
      <c r="AJ44" s="46"/>
      <c r="AK44" s="48">
        <f t="shared" si="48"/>
        <v>0</v>
      </c>
      <c r="AL44" s="45">
        <f t="shared" si="49"/>
        <v>0</v>
      </c>
      <c r="AM44" s="46"/>
      <c r="AN44" s="47">
        <f t="shared" si="50"/>
        <v>0</v>
      </c>
      <c r="AO44" s="46"/>
      <c r="AP44" s="48">
        <f t="shared" si="51"/>
        <v>0</v>
      </c>
      <c r="AQ44" s="45">
        <f t="shared" si="52"/>
        <v>0</v>
      </c>
      <c r="AR44" s="46"/>
      <c r="AS44" s="47">
        <f t="shared" si="53"/>
        <v>0</v>
      </c>
      <c r="AT44" s="46"/>
      <c r="AU44" s="48">
        <f t="shared" si="54"/>
        <v>0</v>
      </c>
      <c r="AV44" s="37"/>
      <c r="AW44" s="8"/>
    </row>
    <row r="45" spans="1:49" ht="15">
      <c r="A45" s="49"/>
      <c r="B45" s="49"/>
      <c r="C45" s="49"/>
      <c r="D45" s="49"/>
      <c r="E45" s="49"/>
      <c r="F45" s="49"/>
      <c r="G45" s="49"/>
      <c r="H45" s="50"/>
      <c r="I45" s="49"/>
      <c r="J45" s="49"/>
      <c r="K45" s="49"/>
      <c r="L45" s="49"/>
      <c r="M45" s="51"/>
      <c r="N45" s="49"/>
      <c r="O45" s="49"/>
      <c r="P45" s="49"/>
      <c r="Q45" s="51"/>
      <c r="R45" s="49"/>
      <c r="S45" s="51"/>
      <c r="T45" s="49"/>
      <c r="U45" s="49"/>
      <c r="V45" s="49"/>
      <c r="W45" s="51"/>
      <c r="X45" s="49"/>
      <c r="Y45" s="49"/>
      <c r="Z45" s="49"/>
      <c r="AA45" s="51"/>
      <c r="AB45" s="49"/>
      <c r="AC45" s="51"/>
      <c r="AD45" s="49"/>
      <c r="AE45" s="49"/>
      <c r="AF45" s="49"/>
      <c r="AG45" s="49"/>
      <c r="AH45" s="51"/>
      <c r="AI45" s="49"/>
      <c r="AJ45" s="49"/>
      <c r="AK45" s="49"/>
      <c r="AL45" s="49"/>
      <c r="AM45" s="51"/>
      <c r="AN45" s="49"/>
      <c r="AO45" s="49"/>
      <c r="AP45" s="49"/>
      <c r="AQ45" s="49"/>
      <c r="AR45" s="51"/>
      <c r="AS45" s="49"/>
      <c r="AT45" s="49"/>
      <c r="AU45" s="49"/>
      <c r="AV45" s="8"/>
      <c r="AW45" s="8"/>
    </row>
    <row r="46" spans="1:49" ht="15">
      <c r="A46" s="8"/>
      <c r="B46" s="8"/>
      <c r="C46" s="8"/>
      <c r="D46" s="8"/>
      <c r="E46" s="8"/>
      <c r="F46" s="8"/>
      <c r="G46" s="8"/>
      <c r="H46" s="52"/>
      <c r="I46" s="8"/>
      <c r="J46" s="8">
        <f>COUNT(K5:K44)</f>
        <v>10</v>
      </c>
      <c r="K46" s="8"/>
      <c r="L46" s="8"/>
      <c r="M46" s="53"/>
      <c r="N46" s="8"/>
      <c r="O46" s="8">
        <f>COUNT(P5:P44)</f>
        <v>8</v>
      </c>
      <c r="P46" s="8"/>
      <c r="Q46" s="53"/>
      <c r="R46" s="8"/>
      <c r="S46" s="53"/>
      <c r="T46" s="8">
        <f>COUNT(U5:U44)</f>
        <v>6</v>
      </c>
      <c r="U46" s="8"/>
      <c r="V46" s="8"/>
      <c r="W46" s="53"/>
      <c r="X46" s="8"/>
      <c r="Y46" s="8">
        <f>COUNT(Z5:Z44)</f>
        <v>9</v>
      </c>
      <c r="Z46" s="8"/>
      <c r="AA46" s="53"/>
      <c r="AB46" s="8"/>
      <c r="AC46" s="53"/>
      <c r="AD46" s="8">
        <f>COUNT(AE5:AE44)</f>
        <v>6</v>
      </c>
      <c r="AE46" s="8"/>
      <c r="AF46" s="8"/>
      <c r="AG46" s="8"/>
      <c r="AH46" s="53"/>
      <c r="AI46" s="8">
        <f>COUNT(AJ5:AJ44)</f>
        <v>7</v>
      </c>
      <c r="AJ46" s="8"/>
      <c r="AK46" s="8"/>
      <c r="AL46" s="8"/>
      <c r="AM46" s="53"/>
      <c r="AN46" s="8">
        <f>COUNT(AO5:AO44)</f>
        <v>8</v>
      </c>
      <c r="AO46" s="8"/>
      <c r="AP46" s="8"/>
      <c r="AQ46" s="8"/>
      <c r="AR46" s="53"/>
      <c r="AS46" s="8">
        <f>COUNT(AT5:AT44)</f>
        <v>7</v>
      </c>
      <c r="AT46" s="8"/>
      <c r="AU46" s="8"/>
      <c r="AV46" s="8"/>
      <c r="AW46" s="8">
        <f>SUM(J46:AU46)</f>
        <v>61</v>
      </c>
    </row>
    <row r="47" spans="1:49" ht="15">
      <c r="A47" s="8"/>
      <c r="B47" s="8"/>
      <c r="C47" s="8"/>
      <c r="D47" s="8"/>
      <c r="E47" s="8"/>
      <c r="F47" s="8"/>
      <c r="G47" s="8"/>
      <c r="H47" s="52"/>
      <c r="I47" s="8"/>
      <c r="J47" s="8"/>
      <c r="K47" s="8"/>
      <c r="L47" s="8"/>
      <c r="M47" s="53"/>
      <c r="N47" s="8"/>
      <c r="O47" s="8"/>
      <c r="P47" s="8"/>
      <c r="Q47" s="53"/>
      <c r="R47" s="8"/>
      <c r="S47" s="53"/>
      <c r="T47" s="8"/>
      <c r="U47" s="8"/>
      <c r="V47" s="8"/>
      <c r="W47" s="53"/>
      <c r="X47" s="8"/>
      <c r="Y47" s="8"/>
      <c r="Z47" s="8"/>
      <c r="AA47" s="53"/>
      <c r="AB47" s="8"/>
      <c r="AC47" s="53"/>
      <c r="AD47" s="8"/>
      <c r="AE47" s="8"/>
      <c r="AF47" s="8"/>
      <c r="AG47" s="8"/>
      <c r="AH47" s="53"/>
      <c r="AI47" s="8"/>
      <c r="AJ47" s="8"/>
      <c r="AK47" s="8"/>
      <c r="AL47" s="8"/>
      <c r="AM47" s="53"/>
      <c r="AN47" s="8"/>
      <c r="AO47" s="8"/>
      <c r="AP47" s="8"/>
      <c r="AQ47" s="8"/>
      <c r="AR47" s="53"/>
      <c r="AS47" s="8"/>
      <c r="AT47" s="8"/>
      <c r="AU47" s="8"/>
      <c r="AV47" s="8"/>
      <c r="AW47" s="8"/>
    </row>
    <row r="48" spans="1:49" ht="15">
      <c r="A48" s="8"/>
      <c r="B48" s="8"/>
      <c r="C48" s="8"/>
      <c r="D48" s="8"/>
      <c r="E48" s="8"/>
      <c r="F48" s="8"/>
      <c r="G48" s="8"/>
      <c r="H48" s="52"/>
      <c r="I48" s="8"/>
      <c r="J48" s="8"/>
      <c r="K48" s="8"/>
      <c r="L48" s="8"/>
      <c r="M48" s="53"/>
      <c r="N48" s="8"/>
      <c r="O48" s="8"/>
      <c r="P48" s="8"/>
      <c r="Q48" s="53"/>
      <c r="R48" s="8"/>
      <c r="S48" s="53"/>
      <c r="T48" s="8"/>
      <c r="U48" s="8"/>
      <c r="V48" s="8"/>
      <c r="W48" s="53"/>
      <c r="X48" s="8"/>
      <c r="Y48" s="8"/>
      <c r="Z48" s="8"/>
      <c r="AA48" s="53"/>
      <c r="AB48" s="8"/>
      <c r="AC48" s="53"/>
      <c r="AD48" s="8"/>
      <c r="AE48" s="8"/>
      <c r="AF48" s="8"/>
      <c r="AG48" s="8"/>
      <c r="AH48" s="53"/>
      <c r="AI48" s="8"/>
      <c r="AJ48" s="8"/>
      <c r="AK48" s="8"/>
      <c r="AL48" s="8"/>
      <c r="AM48" s="53"/>
      <c r="AN48" s="8"/>
      <c r="AO48" s="8"/>
      <c r="AP48" s="8"/>
      <c r="AQ48" s="8"/>
      <c r="AR48" s="53"/>
      <c r="AS48" s="8"/>
      <c r="AT48" s="8"/>
      <c r="AU48" s="8"/>
      <c r="AV48" s="8"/>
      <c r="AW48" s="8"/>
    </row>
    <row r="49" spans="1:49" ht="15" customHeight="1">
      <c r="A49" s="8"/>
      <c r="B49" s="8"/>
      <c r="C49" s="8"/>
      <c r="D49" s="8"/>
      <c r="E49" s="8"/>
      <c r="F49" s="8"/>
      <c r="G49" s="8"/>
      <c r="H49" s="52"/>
      <c r="I49" s="8"/>
      <c r="J49" s="8"/>
      <c r="K49" s="8"/>
      <c r="L49" s="8"/>
      <c r="M49" s="53"/>
      <c r="N49" s="8"/>
      <c r="O49" s="8"/>
      <c r="P49" s="8"/>
      <c r="Q49" s="53"/>
      <c r="R49" s="8"/>
      <c r="S49" s="53"/>
      <c r="T49" s="8"/>
      <c r="U49" s="8"/>
      <c r="V49" s="8"/>
      <c r="W49" s="53"/>
      <c r="X49" s="8"/>
      <c r="Y49" s="8"/>
      <c r="Z49" s="8"/>
      <c r="AA49" s="53"/>
      <c r="AB49" s="8"/>
      <c r="AC49" s="53"/>
      <c r="AD49" s="8"/>
      <c r="AE49" s="8"/>
      <c r="AF49" s="8"/>
      <c r="AG49" s="8"/>
      <c r="AH49" s="53"/>
      <c r="AI49" s="8"/>
      <c r="AJ49" s="8"/>
      <c r="AK49" s="8"/>
      <c r="AL49" s="8"/>
      <c r="AM49" s="53"/>
      <c r="AN49" s="8"/>
      <c r="AO49" s="8"/>
      <c r="AP49" s="8"/>
      <c r="AQ49" s="8"/>
      <c r="AR49" s="53"/>
      <c r="AS49" s="8"/>
      <c r="AT49" s="8"/>
      <c r="AU49" s="8"/>
      <c r="AV49" s="8"/>
      <c r="AW49" s="8"/>
    </row>
    <row r="50" spans="1:49" ht="15" customHeight="1" hidden="1">
      <c r="A50" s="8"/>
      <c r="B50" s="8"/>
      <c r="C50" s="8"/>
      <c r="D50" s="8"/>
      <c r="E50" s="8"/>
      <c r="F50" s="8"/>
      <c r="G50" s="8"/>
      <c r="H50" s="52"/>
      <c r="I50" s="8"/>
      <c r="J50" s="8"/>
      <c r="K50" s="8"/>
      <c r="L50" s="8"/>
      <c r="M50" s="53"/>
      <c r="N50" s="8"/>
      <c r="O50" s="8"/>
      <c r="P50" s="8"/>
      <c r="Q50" s="53"/>
      <c r="R50" s="8"/>
      <c r="S50" s="53"/>
      <c r="T50" s="8"/>
      <c r="U50" s="8"/>
      <c r="V50" s="8"/>
      <c r="W50" s="53"/>
      <c r="X50" s="8"/>
      <c r="Y50" s="8"/>
      <c r="Z50" s="8"/>
      <c r="AA50" s="53"/>
      <c r="AB50" s="8"/>
      <c r="AC50" s="53"/>
      <c r="AD50" s="8"/>
      <c r="AE50" s="8"/>
      <c r="AF50" s="8"/>
      <c r="AG50" s="8"/>
      <c r="AH50" s="53"/>
      <c r="AI50" s="8"/>
      <c r="AJ50" s="8"/>
      <c r="AK50" s="8"/>
      <c r="AL50" s="8"/>
      <c r="AM50" s="53"/>
      <c r="AN50" s="8"/>
      <c r="AO50" s="8"/>
      <c r="AP50" s="8"/>
      <c r="AQ50" s="8"/>
      <c r="AR50" s="53"/>
      <c r="AS50" s="8"/>
      <c r="AT50" s="8"/>
      <c r="AU50" s="8"/>
      <c r="AV50" s="8"/>
      <c r="AW50" s="8"/>
    </row>
    <row r="51" spans="1:49" ht="15" customHeight="1" hidden="1">
      <c r="A51" s="8"/>
      <c r="B51" s="8"/>
      <c r="C51" s="8"/>
      <c r="D51" s="8"/>
      <c r="E51" s="8"/>
      <c r="F51" s="8"/>
      <c r="G51" s="8"/>
      <c r="H51" s="52"/>
      <c r="I51" s="8"/>
      <c r="J51" s="8"/>
      <c r="K51" s="8"/>
      <c r="L51" s="8"/>
      <c r="M51" s="53"/>
      <c r="N51" s="8"/>
      <c r="O51" s="8"/>
      <c r="P51" s="8"/>
      <c r="Q51" s="53"/>
      <c r="R51" s="8"/>
      <c r="S51" s="53"/>
      <c r="T51" s="8"/>
      <c r="U51" s="8"/>
      <c r="V51" s="8"/>
      <c r="W51" s="53"/>
      <c r="X51" s="8"/>
      <c r="Y51" s="8"/>
      <c r="Z51" s="8"/>
      <c r="AA51" s="53"/>
      <c r="AB51" s="8"/>
      <c r="AC51" s="53"/>
      <c r="AD51" s="8"/>
      <c r="AE51" s="8"/>
      <c r="AF51" s="8"/>
      <c r="AG51" s="8"/>
      <c r="AH51" s="53"/>
      <c r="AI51" s="8"/>
      <c r="AJ51" s="8"/>
      <c r="AK51" s="8"/>
      <c r="AL51" s="8"/>
      <c r="AM51" s="53"/>
      <c r="AN51" s="8"/>
      <c r="AO51" s="8"/>
      <c r="AP51" s="8"/>
      <c r="AQ51" s="8"/>
      <c r="AR51" s="53"/>
      <c r="AS51" s="8"/>
      <c r="AT51" s="8"/>
      <c r="AU51" s="8"/>
      <c r="AV51" s="8"/>
      <c r="AW51" s="8"/>
    </row>
    <row r="52" spans="1:49" ht="15" customHeight="1" hidden="1">
      <c r="A52" s="8"/>
      <c r="B52" s="8"/>
      <c r="C52" s="8"/>
      <c r="D52" s="8"/>
      <c r="E52" s="8"/>
      <c r="F52" s="8"/>
      <c r="G52" s="8"/>
      <c r="H52" s="52"/>
      <c r="I52" s="8"/>
      <c r="J52" s="8"/>
      <c r="K52" s="8"/>
      <c r="L52" s="8"/>
      <c r="M52" s="53"/>
      <c r="N52" s="8"/>
      <c r="O52" s="8"/>
      <c r="P52" s="8"/>
      <c r="Q52" s="53"/>
      <c r="R52" s="8"/>
      <c r="S52" s="53"/>
      <c r="T52" s="8"/>
      <c r="U52" s="8"/>
      <c r="V52" s="8"/>
      <c r="W52" s="53"/>
      <c r="X52" s="8"/>
      <c r="Y52" s="8"/>
      <c r="Z52" s="8"/>
      <c r="AA52" s="53"/>
      <c r="AB52" s="8"/>
      <c r="AC52" s="53"/>
      <c r="AD52" s="8"/>
      <c r="AE52" s="8"/>
      <c r="AF52" s="8"/>
      <c r="AG52" s="8"/>
      <c r="AH52" s="53"/>
      <c r="AI52" s="8"/>
      <c r="AJ52" s="8"/>
      <c r="AK52" s="8"/>
      <c r="AL52" s="8"/>
      <c r="AM52" s="53"/>
      <c r="AN52" s="8"/>
      <c r="AO52" s="8"/>
      <c r="AP52" s="8"/>
      <c r="AQ52" s="8"/>
      <c r="AR52" s="53"/>
      <c r="AS52" s="8"/>
      <c r="AT52" s="8"/>
      <c r="AU52" s="8"/>
      <c r="AV52" s="8"/>
      <c r="AW52" s="8"/>
    </row>
    <row r="53" spans="1:49" ht="15" customHeight="1" hidden="1">
      <c r="A53" s="8"/>
      <c r="B53" s="8"/>
      <c r="C53" s="8"/>
      <c r="D53" s="8"/>
      <c r="E53" s="8"/>
      <c r="F53" s="8"/>
      <c r="G53" s="8"/>
      <c r="H53" s="52"/>
      <c r="I53" s="8"/>
      <c r="J53" s="8"/>
      <c r="K53" s="8"/>
      <c r="L53" s="8"/>
      <c r="M53" s="53"/>
      <c r="N53" s="8"/>
      <c r="O53" s="8"/>
      <c r="P53" s="8"/>
      <c r="Q53" s="53"/>
      <c r="R53" s="8"/>
      <c r="S53" s="53"/>
      <c r="T53" s="8"/>
      <c r="U53" s="8"/>
      <c r="V53" s="8"/>
      <c r="W53" s="53"/>
      <c r="X53" s="8"/>
      <c r="Y53" s="8"/>
      <c r="Z53" s="8"/>
      <c r="AA53" s="53"/>
      <c r="AB53" s="8"/>
      <c r="AC53" s="53"/>
      <c r="AD53" s="8"/>
      <c r="AE53" s="8"/>
      <c r="AF53" s="8"/>
      <c r="AG53" s="8"/>
      <c r="AH53" s="53"/>
      <c r="AI53" s="8"/>
      <c r="AJ53" s="8"/>
      <c r="AK53" s="8"/>
      <c r="AL53" s="8"/>
      <c r="AM53" s="53"/>
      <c r="AN53" s="8"/>
      <c r="AO53" s="8"/>
      <c r="AP53" s="8"/>
      <c r="AQ53" s="8"/>
      <c r="AR53" s="53"/>
      <c r="AS53" s="8"/>
      <c r="AT53" s="8"/>
      <c r="AU53" s="8"/>
      <c r="AV53" s="8"/>
      <c r="AW53" s="8"/>
    </row>
    <row r="54" spans="1:49" ht="15.75" customHeight="1" hidden="1">
      <c r="A54" s="8"/>
      <c r="B54" s="28" t="s">
        <v>34</v>
      </c>
      <c r="C54" s="28" t="s">
        <v>35</v>
      </c>
      <c r="D54" s="28"/>
      <c r="E54" s="28"/>
      <c r="F54" s="28"/>
      <c r="G54" s="8"/>
      <c r="H54" s="8"/>
      <c r="I54" s="28"/>
      <c r="J54" s="52"/>
      <c r="K54" s="8"/>
      <c r="L54" s="28"/>
      <c r="M54" s="8"/>
      <c r="N54" s="8"/>
      <c r="O54" s="8"/>
      <c r="P54" s="8"/>
      <c r="Q54" s="53"/>
      <c r="R54" s="8"/>
      <c r="S54" s="53"/>
      <c r="T54" s="28" t="s">
        <v>36</v>
      </c>
      <c r="U54" s="8"/>
      <c r="V54" s="53"/>
      <c r="W54" s="53"/>
      <c r="X54" s="8"/>
      <c r="Y54" s="8"/>
      <c r="Z54" s="8"/>
      <c r="AA54" s="53"/>
      <c r="AB54" s="8"/>
      <c r="AC54" s="53"/>
      <c r="AD54" s="8"/>
      <c r="AE54" s="8"/>
      <c r="AF54" s="8"/>
      <c r="AG54" s="8"/>
      <c r="AH54" s="53"/>
      <c r="AI54" s="8"/>
      <c r="AJ54" s="8"/>
      <c r="AK54" s="8"/>
      <c r="AL54" s="8"/>
      <c r="AM54" s="53"/>
      <c r="AN54" s="8"/>
      <c r="AO54" s="8"/>
      <c r="AP54" s="8"/>
      <c r="AQ54" s="8"/>
      <c r="AR54" s="53"/>
      <c r="AS54" s="8"/>
      <c r="AT54" s="8"/>
      <c r="AU54" s="8"/>
      <c r="AV54" s="8"/>
      <c r="AW54" s="8"/>
    </row>
    <row r="55" spans="1:49" ht="15" customHeight="1" hidden="1">
      <c r="A55" s="8"/>
      <c r="B55" s="8"/>
      <c r="C55" s="54" t="s">
        <v>6</v>
      </c>
      <c r="D55" s="54"/>
      <c r="E55" s="54"/>
      <c r="F55" s="54"/>
      <c r="G55" s="54" t="s">
        <v>37</v>
      </c>
      <c r="H55" s="8" t="s">
        <v>38</v>
      </c>
      <c r="I55" s="8" t="s">
        <v>38</v>
      </c>
      <c r="J55" s="52"/>
      <c r="K55" s="8"/>
      <c r="L55" s="8"/>
      <c r="M55" s="8"/>
      <c r="N55" s="8"/>
      <c r="O55" s="8"/>
      <c r="P55" s="8"/>
      <c r="Q55" s="53"/>
      <c r="R55" s="8"/>
      <c r="S55" s="53"/>
      <c r="T55" s="8" t="s">
        <v>39</v>
      </c>
      <c r="U55" s="8"/>
      <c r="V55" s="8" t="s">
        <v>37</v>
      </c>
      <c r="W55" s="53"/>
      <c r="X55" s="8"/>
      <c r="Y55" s="8"/>
      <c r="Z55" s="8"/>
      <c r="AA55" s="53"/>
      <c r="AB55" s="8"/>
      <c r="AC55" s="53"/>
      <c r="AD55" s="8"/>
      <c r="AE55" s="8"/>
      <c r="AF55" s="8"/>
      <c r="AG55" s="8"/>
      <c r="AH55" s="53"/>
      <c r="AI55" s="8"/>
      <c r="AJ55" s="8"/>
      <c r="AK55" s="8"/>
      <c r="AL55" s="8"/>
      <c r="AM55" s="53"/>
      <c r="AN55" s="8"/>
      <c r="AO55" s="8"/>
      <c r="AP55" s="8"/>
      <c r="AQ55" s="8"/>
      <c r="AR55" s="53"/>
      <c r="AS55" s="8"/>
      <c r="AT55" s="8"/>
      <c r="AU55" s="8"/>
      <c r="AV55" s="8"/>
      <c r="AW55" s="8"/>
    </row>
    <row r="56" spans="1:49" ht="15" customHeight="1" hidden="1">
      <c r="A56" s="8"/>
      <c r="B56" s="55"/>
      <c r="C56" s="56">
        <v>0</v>
      </c>
      <c r="D56" s="57"/>
      <c r="E56" s="57"/>
      <c r="F56" s="57"/>
      <c r="G56" s="57">
        <v>0</v>
      </c>
      <c r="H56" s="58"/>
      <c r="I56" s="8"/>
      <c r="J56" s="52"/>
      <c r="K56" s="8"/>
      <c r="L56" s="8"/>
      <c r="M56" s="8"/>
      <c r="N56" s="8"/>
      <c r="O56" s="8"/>
      <c r="P56" s="8"/>
      <c r="Q56" s="53"/>
      <c r="R56" s="8"/>
      <c r="S56" s="53"/>
      <c r="T56" s="8"/>
      <c r="U56" s="54"/>
      <c r="V56" s="54"/>
      <c r="W56" s="53"/>
      <c r="X56" s="8"/>
      <c r="Y56" s="8"/>
      <c r="Z56" s="8"/>
      <c r="AA56" s="53"/>
      <c r="AB56" s="8"/>
      <c r="AC56" s="53"/>
      <c r="AD56" s="8"/>
      <c r="AE56" s="8"/>
      <c r="AF56" s="8"/>
      <c r="AG56" s="8"/>
      <c r="AH56" s="53"/>
      <c r="AI56" s="8"/>
      <c r="AJ56" s="8"/>
      <c r="AK56" s="8"/>
      <c r="AL56" s="8"/>
      <c r="AM56" s="53"/>
      <c r="AN56" s="8"/>
      <c r="AO56" s="8"/>
      <c r="AP56" s="8"/>
      <c r="AQ56" s="8"/>
      <c r="AR56" s="53"/>
      <c r="AS56" s="8"/>
      <c r="AT56" s="8"/>
      <c r="AU56" s="8"/>
      <c r="AV56" s="8"/>
      <c r="AW56" s="8"/>
    </row>
    <row r="57" spans="1:49" ht="15" customHeight="1" hidden="1">
      <c r="A57" s="8"/>
      <c r="B57" s="55"/>
      <c r="C57" s="56">
        <v>1</v>
      </c>
      <c r="D57" s="57"/>
      <c r="E57" s="57"/>
      <c r="F57" s="57"/>
      <c r="G57" s="57">
        <v>50</v>
      </c>
      <c r="H57" s="59" t="s">
        <v>40</v>
      </c>
      <c r="I57" s="60"/>
      <c r="J57" s="8"/>
      <c r="K57" s="60"/>
      <c r="L57" s="8"/>
      <c r="M57" s="8"/>
      <c r="N57" s="8"/>
      <c r="O57" s="8"/>
      <c r="P57" s="8"/>
      <c r="Q57" s="53"/>
      <c r="R57" s="8"/>
      <c r="S57" s="53"/>
      <c r="T57" s="55"/>
      <c r="U57" s="56">
        <v>0</v>
      </c>
      <c r="V57" s="57">
        <v>0</v>
      </c>
      <c r="W57" s="61"/>
      <c r="X57" s="8"/>
      <c r="Y57" s="60"/>
      <c r="Z57" s="60"/>
      <c r="AA57" s="53"/>
      <c r="AB57" s="8"/>
      <c r="AC57" s="53"/>
      <c r="AD57" s="8"/>
      <c r="AE57" s="60"/>
      <c r="AF57" s="8"/>
      <c r="AG57" s="8"/>
      <c r="AH57" s="53"/>
      <c r="AI57" s="8"/>
      <c r="AJ57" s="60"/>
      <c r="AK57" s="8"/>
      <c r="AL57" s="8"/>
      <c r="AM57" s="53"/>
      <c r="AN57" s="8"/>
      <c r="AO57" s="60"/>
      <c r="AP57" s="8"/>
      <c r="AQ57" s="8"/>
      <c r="AR57" s="53"/>
      <c r="AS57" s="8"/>
      <c r="AT57" s="60"/>
      <c r="AU57" s="8"/>
      <c r="AV57" s="8"/>
      <c r="AW57" s="8"/>
    </row>
    <row r="58" spans="1:49" ht="15" customHeight="1" hidden="1">
      <c r="A58" s="8"/>
      <c r="B58" s="55"/>
      <c r="C58" s="56">
        <v>2</v>
      </c>
      <c r="D58" s="57"/>
      <c r="E58" s="57"/>
      <c r="F58" s="57"/>
      <c r="G58" s="57">
        <v>45</v>
      </c>
      <c r="H58" s="59" t="s">
        <v>40</v>
      </c>
      <c r="I58" s="60"/>
      <c r="J58" s="8"/>
      <c r="K58" s="60"/>
      <c r="L58" s="8"/>
      <c r="M58" s="8"/>
      <c r="N58" s="8"/>
      <c r="O58" s="8"/>
      <c r="P58" s="8"/>
      <c r="Q58" s="53"/>
      <c r="R58" s="8"/>
      <c r="S58" s="53"/>
      <c r="T58" s="55"/>
      <c r="U58" s="56">
        <v>1</v>
      </c>
      <c r="V58" s="62">
        <v>10</v>
      </c>
      <c r="W58" s="61"/>
      <c r="X58" s="8"/>
      <c r="Y58" s="60"/>
      <c r="Z58" s="60"/>
      <c r="AA58" s="53"/>
      <c r="AB58" s="8"/>
      <c r="AC58" s="53"/>
      <c r="AD58" s="8"/>
      <c r="AE58" s="60"/>
      <c r="AF58" s="8"/>
      <c r="AG58" s="8"/>
      <c r="AH58" s="53"/>
      <c r="AI58" s="8"/>
      <c r="AJ58" s="60"/>
      <c r="AK58" s="8"/>
      <c r="AL58" s="8"/>
      <c r="AM58" s="53"/>
      <c r="AN58" s="8"/>
      <c r="AO58" s="60"/>
      <c r="AP58" s="8"/>
      <c r="AQ58" s="8"/>
      <c r="AR58" s="53"/>
      <c r="AS58" s="8"/>
      <c r="AT58" s="60"/>
      <c r="AU58" s="8"/>
      <c r="AV58" s="8"/>
      <c r="AW58" s="8"/>
    </row>
    <row r="59" spans="1:49" ht="15" customHeight="1" hidden="1">
      <c r="A59" s="8"/>
      <c r="B59" s="55"/>
      <c r="C59" s="56">
        <v>3</v>
      </c>
      <c r="D59" s="57"/>
      <c r="E59" s="57"/>
      <c r="F59" s="57"/>
      <c r="G59" s="57">
        <v>40</v>
      </c>
      <c r="H59" s="59" t="s">
        <v>40</v>
      </c>
      <c r="I59" s="60"/>
      <c r="J59" s="8"/>
      <c r="K59" s="60"/>
      <c r="L59" s="8"/>
      <c r="M59" s="8"/>
      <c r="N59" s="8"/>
      <c r="O59" s="8"/>
      <c r="P59" s="8"/>
      <c r="Q59" s="53"/>
      <c r="R59" s="8"/>
      <c r="S59" s="53"/>
      <c r="T59" s="8"/>
      <c r="U59" s="63"/>
      <c r="V59" s="64"/>
      <c r="W59" s="53"/>
      <c r="X59" s="8"/>
      <c r="Y59" s="60"/>
      <c r="Z59" s="60"/>
      <c r="AA59" s="53"/>
      <c r="AB59" s="8"/>
      <c r="AC59" s="53"/>
      <c r="AD59" s="8"/>
      <c r="AE59" s="60"/>
      <c r="AF59" s="8"/>
      <c r="AG59" s="8"/>
      <c r="AH59" s="53"/>
      <c r="AI59" s="8"/>
      <c r="AJ59" s="60"/>
      <c r="AK59" s="8"/>
      <c r="AL59" s="8"/>
      <c r="AM59" s="53"/>
      <c r="AN59" s="8"/>
      <c r="AO59" s="60"/>
      <c r="AP59" s="8"/>
      <c r="AQ59" s="8"/>
      <c r="AR59" s="53"/>
      <c r="AS59" s="8"/>
      <c r="AT59" s="60"/>
      <c r="AU59" s="8"/>
      <c r="AV59" s="8"/>
      <c r="AW59" s="8"/>
    </row>
    <row r="60" spans="1:49" ht="15" customHeight="1" hidden="1">
      <c r="A60" s="8"/>
      <c r="B60" s="55"/>
      <c r="C60" s="56">
        <v>4</v>
      </c>
      <c r="D60" s="57"/>
      <c r="E60" s="57"/>
      <c r="F60" s="57"/>
      <c r="G60" s="57">
        <v>38</v>
      </c>
      <c r="H60" s="59" t="s">
        <v>40</v>
      </c>
      <c r="I60" s="60"/>
      <c r="J60" s="8"/>
      <c r="K60" s="60"/>
      <c r="L60" s="8"/>
      <c r="M60" s="8"/>
      <c r="N60" s="8"/>
      <c r="O60" s="8"/>
      <c r="P60" s="8"/>
      <c r="Q60" s="53"/>
      <c r="R60" s="8"/>
      <c r="S60" s="53"/>
      <c r="T60" s="8"/>
      <c r="U60" s="60"/>
      <c r="V60" s="8"/>
      <c r="W60" s="53"/>
      <c r="X60" s="8"/>
      <c r="Y60" s="60"/>
      <c r="Z60" s="60"/>
      <c r="AA60" s="53"/>
      <c r="AB60" s="8"/>
      <c r="AC60" s="53"/>
      <c r="AD60" s="8"/>
      <c r="AE60" s="60"/>
      <c r="AF60" s="8"/>
      <c r="AG60" s="8"/>
      <c r="AH60" s="53"/>
      <c r="AI60" s="8"/>
      <c r="AJ60" s="60"/>
      <c r="AK60" s="8"/>
      <c r="AL60" s="8"/>
      <c r="AM60" s="53"/>
      <c r="AN60" s="8"/>
      <c r="AO60" s="60"/>
      <c r="AP60" s="8"/>
      <c r="AQ60" s="8"/>
      <c r="AR60" s="53"/>
      <c r="AS60" s="8"/>
      <c r="AT60" s="60"/>
      <c r="AU60" s="8"/>
      <c r="AV60" s="8"/>
      <c r="AW60" s="8"/>
    </row>
    <row r="61" spans="1:49" ht="15" customHeight="1" hidden="1">
      <c r="A61" s="8"/>
      <c r="B61" s="55"/>
      <c r="C61" s="56">
        <v>5</v>
      </c>
      <c r="D61" s="57"/>
      <c r="E61" s="57"/>
      <c r="F61" s="57"/>
      <c r="G61" s="57">
        <v>36</v>
      </c>
      <c r="H61" s="59" t="s">
        <v>40</v>
      </c>
      <c r="I61" s="60"/>
      <c r="J61" s="8"/>
      <c r="K61" s="60"/>
      <c r="L61" s="8"/>
      <c r="M61" s="8"/>
      <c r="N61" s="8"/>
      <c r="O61" s="8"/>
      <c r="P61" s="8"/>
      <c r="Q61" s="53"/>
      <c r="R61" s="8"/>
      <c r="S61" s="53"/>
      <c r="T61" s="8"/>
      <c r="U61" s="60"/>
      <c r="V61" s="8"/>
      <c r="W61" s="53"/>
      <c r="X61" s="8"/>
      <c r="Y61" s="60"/>
      <c r="Z61" s="60"/>
      <c r="AA61" s="53"/>
      <c r="AB61" s="8"/>
      <c r="AC61" s="53"/>
      <c r="AD61" s="8"/>
      <c r="AE61" s="60"/>
      <c r="AF61" s="8"/>
      <c r="AG61" s="8"/>
      <c r="AH61" s="53"/>
      <c r="AI61" s="8"/>
      <c r="AJ61" s="60"/>
      <c r="AK61" s="8"/>
      <c r="AL61" s="8"/>
      <c r="AM61" s="53"/>
      <c r="AN61" s="8"/>
      <c r="AO61" s="60"/>
      <c r="AP61" s="8"/>
      <c r="AQ61" s="8"/>
      <c r="AR61" s="53"/>
      <c r="AS61" s="8"/>
      <c r="AT61" s="60"/>
      <c r="AU61" s="8"/>
      <c r="AV61" s="8"/>
      <c r="AW61" s="8"/>
    </row>
    <row r="62" spans="1:49" ht="15" customHeight="1" hidden="1">
      <c r="A62" s="8"/>
      <c r="B62" s="55"/>
      <c r="C62" s="56">
        <v>6</v>
      </c>
      <c r="D62" s="57"/>
      <c r="E62" s="57"/>
      <c r="F62" s="57"/>
      <c r="G62" s="57">
        <v>34</v>
      </c>
      <c r="H62" s="59" t="s">
        <v>40</v>
      </c>
      <c r="I62" s="60"/>
      <c r="J62" s="8"/>
      <c r="K62" s="60"/>
      <c r="L62" s="8"/>
      <c r="M62" s="8"/>
      <c r="N62" s="8"/>
      <c r="O62" s="8"/>
      <c r="P62" s="8"/>
      <c r="Q62" s="53"/>
      <c r="R62" s="8"/>
      <c r="S62" s="53"/>
      <c r="T62" s="8"/>
      <c r="U62" s="60"/>
      <c r="V62" s="8"/>
      <c r="W62" s="53"/>
      <c r="X62" s="8"/>
      <c r="Y62" s="60"/>
      <c r="Z62" s="60"/>
      <c r="AA62" s="53"/>
      <c r="AB62" s="8"/>
      <c r="AC62" s="53"/>
      <c r="AD62" s="8"/>
      <c r="AE62" s="60"/>
      <c r="AF62" s="8"/>
      <c r="AG62" s="8"/>
      <c r="AH62" s="53"/>
      <c r="AI62" s="8"/>
      <c r="AJ62" s="60"/>
      <c r="AK62" s="8"/>
      <c r="AL62" s="8"/>
      <c r="AM62" s="53"/>
      <c r="AN62" s="8"/>
      <c r="AO62" s="60"/>
      <c r="AP62" s="8"/>
      <c r="AQ62" s="8"/>
      <c r="AR62" s="53"/>
      <c r="AS62" s="8"/>
      <c r="AT62" s="60"/>
      <c r="AU62" s="8"/>
      <c r="AV62" s="8"/>
      <c r="AW62" s="8"/>
    </row>
    <row r="63" spans="1:49" ht="15" customHeight="1" hidden="1">
      <c r="A63" s="8"/>
      <c r="B63" s="55"/>
      <c r="C63" s="56">
        <v>7</v>
      </c>
      <c r="D63" s="57"/>
      <c r="E63" s="57"/>
      <c r="F63" s="57"/>
      <c r="G63" s="57">
        <v>32</v>
      </c>
      <c r="H63" s="59" t="s">
        <v>40</v>
      </c>
      <c r="I63" s="60"/>
      <c r="J63" s="8"/>
      <c r="K63" s="60"/>
      <c r="L63" s="8"/>
      <c r="M63" s="8"/>
      <c r="N63" s="8"/>
      <c r="O63" s="8"/>
      <c r="P63" s="8"/>
      <c r="Q63" s="53"/>
      <c r="R63" s="8"/>
      <c r="S63" s="53"/>
      <c r="T63" s="8"/>
      <c r="U63" s="60"/>
      <c r="V63" s="8"/>
      <c r="W63" s="53"/>
      <c r="X63" s="8"/>
      <c r="Y63" s="60"/>
      <c r="Z63" s="60"/>
      <c r="AA63" s="53"/>
      <c r="AB63" s="8"/>
      <c r="AC63" s="53"/>
      <c r="AD63" s="8"/>
      <c r="AE63" s="60"/>
      <c r="AF63" s="8"/>
      <c r="AG63" s="8"/>
      <c r="AH63" s="53"/>
      <c r="AI63" s="8"/>
      <c r="AJ63" s="60"/>
      <c r="AK63" s="8"/>
      <c r="AL63" s="8"/>
      <c r="AM63" s="53"/>
      <c r="AN63" s="8"/>
      <c r="AO63" s="60"/>
      <c r="AP63" s="8"/>
      <c r="AQ63" s="8"/>
      <c r="AR63" s="53"/>
      <c r="AS63" s="8"/>
      <c r="AT63" s="60"/>
      <c r="AU63" s="8"/>
      <c r="AV63" s="8"/>
      <c r="AW63" s="8"/>
    </row>
    <row r="64" spans="1:49" ht="15" customHeight="1" hidden="1">
      <c r="A64" s="8"/>
      <c r="B64" s="55"/>
      <c r="C64" s="56">
        <v>8</v>
      </c>
      <c r="D64" s="57"/>
      <c r="E64" s="57"/>
      <c r="F64" s="57"/>
      <c r="G64" s="57">
        <v>30</v>
      </c>
      <c r="H64" s="59" t="s">
        <v>40</v>
      </c>
      <c r="I64" s="60"/>
      <c r="J64" s="8"/>
      <c r="K64" s="60"/>
      <c r="L64" s="8"/>
      <c r="M64" s="8"/>
      <c r="N64" s="8"/>
      <c r="O64" s="8"/>
      <c r="P64" s="8"/>
      <c r="Q64" s="53"/>
      <c r="R64" s="8"/>
      <c r="S64" s="53"/>
      <c r="T64" s="8"/>
      <c r="U64" s="60"/>
      <c r="V64" s="8"/>
      <c r="W64" s="53"/>
      <c r="X64" s="8"/>
      <c r="Y64" s="60"/>
      <c r="Z64" s="60"/>
      <c r="AA64" s="53"/>
      <c r="AB64" s="8"/>
      <c r="AC64" s="53"/>
      <c r="AD64" s="8"/>
      <c r="AE64" s="60"/>
      <c r="AF64" s="8"/>
      <c r="AG64" s="8"/>
      <c r="AH64" s="53"/>
      <c r="AI64" s="8"/>
      <c r="AJ64" s="60"/>
      <c r="AK64" s="8"/>
      <c r="AL64" s="8"/>
      <c r="AM64" s="53"/>
      <c r="AN64" s="8"/>
      <c r="AO64" s="60"/>
      <c r="AP64" s="8"/>
      <c r="AQ64" s="8"/>
      <c r="AR64" s="53"/>
      <c r="AS64" s="8"/>
      <c r="AT64" s="60"/>
      <c r="AU64" s="8"/>
      <c r="AV64" s="8"/>
      <c r="AW64" s="8"/>
    </row>
    <row r="65" spans="1:49" ht="15" customHeight="1" hidden="1">
      <c r="A65" s="8"/>
      <c r="B65" s="55"/>
      <c r="C65" s="56">
        <v>9</v>
      </c>
      <c r="D65" s="57"/>
      <c r="E65" s="57"/>
      <c r="F65" s="57"/>
      <c r="G65" s="57">
        <v>28</v>
      </c>
      <c r="H65" s="59" t="s">
        <v>40</v>
      </c>
      <c r="I65" s="60"/>
      <c r="J65" s="8"/>
      <c r="K65" s="60"/>
      <c r="L65" s="8"/>
      <c r="M65" s="8"/>
      <c r="N65" s="8"/>
      <c r="O65" s="8"/>
      <c r="P65" s="8"/>
      <c r="Q65" s="53"/>
      <c r="R65" s="8"/>
      <c r="S65" s="53"/>
      <c r="T65" s="8"/>
      <c r="U65" s="60"/>
      <c r="V65" s="8"/>
      <c r="W65" s="53"/>
      <c r="X65" s="8"/>
      <c r="Y65" s="60"/>
      <c r="Z65" s="60"/>
      <c r="AA65" s="53"/>
      <c r="AB65" s="8"/>
      <c r="AC65" s="53"/>
      <c r="AD65" s="8"/>
      <c r="AE65" s="60"/>
      <c r="AF65" s="8"/>
      <c r="AG65" s="8"/>
      <c r="AH65" s="53"/>
      <c r="AI65" s="8"/>
      <c r="AJ65" s="60"/>
      <c r="AK65" s="8"/>
      <c r="AL65" s="8"/>
      <c r="AM65" s="53"/>
      <c r="AN65" s="8"/>
      <c r="AO65" s="60"/>
      <c r="AP65" s="8"/>
      <c r="AQ65" s="8"/>
      <c r="AR65" s="53"/>
      <c r="AS65" s="8"/>
      <c r="AT65" s="60"/>
      <c r="AU65" s="8"/>
      <c r="AV65" s="8"/>
      <c r="AW65" s="8"/>
    </row>
    <row r="66" spans="1:49" ht="15" customHeight="1" hidden="1">
      <c r="A66" s="8"/>
      <c r="B66" s="55"/>
      <c r="C66" s="56">
        <v>10</v>
      </c>
      <c r="D66" s="57"/>
      <c r="E66" s="57"/>
      <c r="F66" s="57"/>
      <c r="G66" s="57">
        <v>26</v>
      </c>
      <c r="H66" s="59" t="s">
        <v>40</v>
      </c>
      <c r="I66" s="60"/>
      <c r="J66" s="8"/>
      <c r="K66" s="60"/>
      <c r="L66" s="8"/>
      <c r="M66" s="8"/>
      <c r="N66" s="8"/>
      <c r="O66" s="8"/>
      <c r="P66" s="8"/>
      <c r="Q66" s="53"/>
      <c r="R66" s="8"/>
      <c r="S66" s="53"/>
      <c r="T66" s="8"/>
      <c r="U66" s="60"/>
      <c r="V66" s="8"/>
      <c r="W66" s="53"/>
      <c r="X66" s="8"/>
      <c r="Y66" s="60"/>
      <c r="Z66" s="60"/>
      <c r="AA66" s="53"/>
      <c r="AB66" s="8"/>
      <c r="AC66" s="53"/>
      <c r="AD66" s="8"/>
      <c r="AE66" s="60"/>
      <c r="AF66" s="8"/>
      <c r="AG66" s="8"/>
      <c r="AH66" s="53"/>
      <c r="AI66" s="8"/>
      <c r="AJ66" s="60"/>
      <c r="AK66" s="8"/>
      <c r="AL66" s="8"/>
      <c r="AM66" s="53"/>
      <c r="AN66" s="8"/>
      <c r="AO66" s="60"/>
      <c r="AP66" s="8"/>
      <c r="AQ66" s="8"/>
      <c r="AR66" s="53"/>
      <c r="AS66" s="8"/>
      <c r="AT66" s="60"/>
      <c r="AU66" s="8"/>
      <c r="AV66" s="8"/>
      <c r="AW66" s="8"/>
    </row>
    <row r="67" spans="1:49" ht="15" customHeight="1" hidden="1">
      <c r="A67" s="8"/>
      <c r="B67" s="55"/>
      <c r="C67" s="56">
        <v>11</v>
      </c>
      <c r="D67" s="57"/>
      <c r="E67" s="57"/>
      <c r="F67" s="57"/>
      <c r="G67" s="57">
        <v>24</v>
      </c>
      <c r="H67" s="65" t="s">
        <v>41</v>
      </c>
      <c r="I67" s="60"/>
      <c r="J67" s="8"/>
      <c r="K67" s="60"/>
      <c r="L67" s="8"/>
      <c r="M67" s="53"/>
      <c r="N67" s="8"/>
      <c r="O67" s="8"/>
      <c r="P67" s="8"/>
      <c r="Q67" s="53"/>
      <c r="R67" s="8"/>
      <c r="S67" s="53"/>
      <c r="T67" s="8"/>
      <c r="U67" s="60"/>
      <c r="V67" s="8"/>
      <c r="W67" s="53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12</v>
      </c>
      <c r="D68" s="57"/>
      <c r="E68" s="57"/>
      <c r="F68" s="57"/>
      <c r="G68" s="57">
        <v>20</v>
      </c>
      <c r="H68" s="59" t="s">
        <v>42</v>
      </c>
      <c r="I68" s="60"/>
      <c r="J68" s="8"/>
      <c r="K68" s="60"/>
      <c r="L68" s="8"/>
      <c r="M68" s="53"/>
      <c r="N68" s="8"/>
      <c r="O68" s="8"/>
      <c r="P68" s="8"/>
      <c r="Q68" s="53"/>
      <c r="R68" s="8"/>
      <c r="S68" s="53"/>
      <c r="T68" s="8"/>
      <c r="U68" s="60"/>
      <c r="V68" s="8"/>
      <c r="W68" s="53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13</v>
      </c>
      <c r="D69" s="57"/>
      <c r="E69" s="57"/>
      <c r="F69" s="57"/>
      <c r="G69" s="57">
        <v>18</v>
      </c>
      <c r="H69" s="59" t="s">
        <v>43</v>
      </c>
      <c r="I69" s="60"/>
      <c r="J69" s="8"/>
      <c r="K69" s="60"/>
      <c r="L69" s="8"/>
      <c r="M69" s="53"/>
      <c r="N69" s="8"/>
      <c r="O69" s="8"/>
      <c r="P69" s="8"/>
      <c r="Q69" s="53"/>
      <c r="R69" s="8"/>
      <c r="S69" s="53"/>
      <c r="T69" s="8"/>
      <c r="U69" s="60"/>
      <c r="V69" s="8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14</v>
      </c>
      <c r="D70" s="57"/>
      <c r="E70" s="57"/>
      <c r="F70" s="57"/>
      <c r="G70" s="57">
        <v>16</v>
      </c>
      <c r="H70" s="59" t="s">
        <v>44</v>
      </c>
      <c r="I70" s="60"/>
      <c r="J70" s="8"/>
      <c r="K70" s="60"/>
      <c r="L70" s="8"/>
      <c r="M70" s="53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15</v>
      </c>
      <c r="D71" s="57"/>
      <c r="E71" s="57"/>
      <c r="F71" s="57"/>
      <c r="G71" s="57">
        <v>14</v>
      </c>
      <c r="H71" s="59" t="s">
        <v>45</v>
      </c>
      <c r="I71" s="60"/>
      <c r="J71" s="8"/>
      <c r="K71" s="60"/>
      <c r="L71" s="8"/>
      <c r="M71" s="53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16</v>
      </c>
      <c r="D72" s="57"/>
      <c r="E72" s="57"/>
      <c r="F72" s="57"/>
      <c r="G72" s="57">
        <v>12</v>
      </c>
      <c r="H72" s="59" t="s">
        <v>46</v>
      </c>
      <c r="I72" s="60"/>
      <c r="J72" s="8"/>
      <c r="K72" s="60"/>
      <c r="L72" s="8"/>
      <c r="M72" s="53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17</v>
      </c>
      <c r="D73" s="57"/>
      <c r="E73" s="57"/>
      <c r="F73" s="57"/>
      <c r="G73" s="57">
        <v>10</v>
      </c>
      <c r="H73" s="59" t="s">
        <v>47</v>
      </c>
      <c r="I73" s="60"/>
      <c r="J73" s="8"/>
      <c r="K73" s="60"/>
      <c r="L73" s="8"/>
      <c r="M73" s="53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18</v>
      </c>
      <c r="D74" s="57"/>
      <c r="E74" s="57"/>
      <c r="F74" s="57"/>
      <c r="G74" s="57">
        <v>9</v>
      </c>
      <c r="H74" s="59" t="s">
        <v>48</v>
      </c>
      <c r="I74" s="60"/>
      <c r="J74" s="8"/>
      <c r="K74" s="60"/>
      <c r="L74" s="8"/>
      <c r="M74" s="53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19</v>
      </c>
      <c r="D75" s="57"/>
      <c r="E75" s="57"/>
      <c r="F75" s="57"/>
      <c r="G75" s="57">
        <v>8</v>
      </c>
      <c r="H75" s="59" t="s">
        <v>49</v>
      </c>
      <c r="I75" s="8"/>
      <c r="J75" s="8"/>
      <c r="K75" s="8"/>
      <c r="L75" s="8"/>
      <c r="M75" s="53"/>
      <c r="N75" s="8"/>
      <c r="O75" s="8"/>
      <c r="P75" s="8"/>
      <c r="Q75" s="53"/>
      <c r="R75" s="8"/>
      <c r="S75" s="53"/>
      <c r="T75" s="8"/>
      <c r="U75" s="8"/>
      <c r="V75" s="8"/>
      <c r="W75" s="53"/>
      <c r="X75" s="8"/>
      <c r="Y75" s="8"/>
      <c r="Z75" s="8"/>
      <c r="AA75" s="53"/>
      <c r="AB75" s="8"/>
      <c r="AC75" s="53"/>
      <c r="AD75" s="8"/>
      <c r="AE75" s="8"/>
      <c r="AF75" s="8"/>
      <c r="AG75" s="8"/>
      <c r="AH75" s="53"/>
      <c r="AI75" s="8"/>
      <c r="AJ75" s="8"/>
      <c r="AK75" s="8"/>
      <c r="AL75" s="8"/>
      <c r="AM75" s="53"/>
      <c r="AN75" s="8"/>
      <c r="AO75" s="8"/>
      <c r="AP75" s="8"/>
      <c r="AQ75" s="8"/>
      <c r="AR75" s="53"/>
      <c r="AS75" s="8"/>
      <c r="AT75" s="8"/>
      <c r="AU75" s="8"/>
      <c r="AV75" s="8"/>
      <c r="AW75" s="8"/>
    </row>
    <row r="76" spans="1:49" ht="15" customHeight="1" hidden="1">
      <c r="A76" s="8"/>
      <c r="B76" s="55"/>
      <c r="C76" s="56">
        <v>20</v>
      </c>
      <c r="D76" s="57"/>
      <c r="E76" s="57"/>
      <c r="F76" s="57"/>
      <c r="G76" s="57">
        <v>7</v>
      </c>
      <c r="H76" s="65" t="s">
        <v>50</v>
      </c>
      <c r="I76" s="8"/>
      <c r="J76" s="8"/>
      <c r="K76" s="8"/>
      <c r="L76" s="8"/>
      <c r="M76" s="53"/>
      <c r="N76" s="8"/>
      <c r="O76" s="8"/>
      <c r="P76" s="8"/>
      <c r="Q76" s="53"/>
      <c r="R76" s="8"/>
      <c r="S76" s="53"/>
      <c r="T76" s="8"/>
      <c r="U76" s="8"/>
      <c r="V76" s="8"/>
      <c r="W76" s="53"/>
      <c r="X76" s="8"/>
      <c r="Y76" s="8"/>
      <c r="Z76" s="8"/>
      <c r="AA76" s="53"/>
      <c r="AB76" s="8"/>
      <c r="AC76" s="53"/>
      <c r="AD76" s="8"/>
      <c r="AE76" s="8"/>
      <c r="AF76" s="8"/>
      <c r="AG76" s="8"/>
      <c r="AH76" s="53"/>
      <c r="AI76" s="8"/>
      <c r="AJ76" s="8"/>
      <c r="AK76" s="8"/>
      <c r="AL76" s="8"/>
      <c r="AM76" s="53"/>
      <c r="AN76" s="8"/>
      <c r="AO76" s="8"/>
      <c r="AP76" s="8"/>
      <c r="AQ76" s="8"/>
      <c r="AR76" s="53"/>
      <c r="AS76" s="8"/>
      <c r="AT76" s="8"/>
      <c r="AU76" s="8"/>
      <c r="AV76" s="8"/>
      <c r="AW76" s="8"/>
    </row>
    <row r="77" spans="1:49" ht="15" customHeight="1" hidden="1">
      <c r="A77" s="8"/>
      <c r="B77" s="55"/>
      <c r="C77" s="56">
        <v>21</v>
      </c>
      <c r="D77" s="57"/>
      <c r="E77" s="57"/>
      <c r="F77" s="57"/>
      <c r="G77" s="57">
        <v>5</v>
      </c>
      <c r="H77" s="58" t="s">
        <v>51</v>
      </c>
      <c r="I77" s="8"/>
      <c r="J77" s="8"/>
      <c r="K77" s="8"/>
      <c r="L77" s="8"/>
      <c r="M77" s="53"/>
      <c r="N77" s="8"/>
      <c r="O77" s="8"/>
      <c r="P77" s="8"/>
      <c r="Q77" s="53"/>
      <c r="R77" s="8"/>
      <c r="S77" s="53"/>
      <c r="T77" s="8"/>
      <c r="U77" s="8"/>
      <c r="V77" s="8"/>
      <c r="W77" s="53"/>
      <c r="X77" s="8"/>
      <c r="Y77" s="8"/>
      <c r="Z77" s="8"/>
      <c r="AA77" s="53"/>
      <c r="AB77" s="8"/>
      <c r="AC77" s="53"/>
      <c r="AD77" s="8"/>
      <c r="AE77" s="8"/>
      <c r="AF77" s="8"/>
      <c r="AG77" s="8"/>
      <c r="AH77" s="53"/>
      <c r="AI77" s="8"/>
      <c r="AJ77" s="8"/>
      <c r="AK77" s="8"/>
      <c r="AL77" s="8"/>
      <c r="AM77" s="53"/>
      <c r="AN77" s="8"/>
      <c r="AO77" s="8"/>
      <c r="AP77" s="8"/>
      <c r="AQ77" s="8"/>
      <c r="AR77" s="53"/>
      <c r="AS77" s="8"/>
      <c r="AT77" s="8"/>
      <c r="AU77" s="8"/>
      <c r="AV77" s="8"/>
      <c r="AW77" s="8"/>
    </row>
    <row r="78" spans="1:49" ht="12.75" customHeight="1" hidden="1">
      <c r="A78" s="8"/>
      <c r="B78" s="8"/>
      <c r="C78" s="64"/>
      <c r="D78" s="7"/>
      <c r="E78" s="7"/>
      <c r="F78" s="64"/>
      <c r="G78" s="64"/>
      <c r="H78" s="52"/>
      <c r="I78" s="8"/>
      <c r="J78" s="8"/>
      <c r="K78" s="8"/>
      <c r="L78" s="8"/>
      <c r="M78" s="53"/>
      <c r="N78" s="8"/>
      <c r="O78" s="8"/>
      <c r="P78" s="8"/>
      <c r="Q78" s="53"/>
      <c r="R78" s="8"/>
      <c r="S78" s="53"/>
      <c r="T78" s="8"/>
      <c r="U78" s="8"/>
      <c r="V78" s="8"/>
      <c r="W78" s="53"/>
      <c r="X78" s="8"/>
      <c r="Y78" s="8"/>
      <c r="Z78" s="8"/>
      <c r="AA78" s="53"/>
      <c r="AB78" s="8"/>
      <c r="AC78" s="53"/>
      <c r="AD78" s="8"/>
      <c r="AE78" s="8"/>
      <c r="AF78" s="8"/>
      <c r="AG78" s="8"/>
      <c r="AH78" s="53"/>
      <c r="AI78" s="8"/>
      <c r="AJ78" s="8"/>
      <c r="AK78" s="8"/>
      <c r="AL78" s="8"/>
      <c r="AM78" s="53"/>
      <c r="AN78" s="8"/>
      <c r="AO78" s="8"/>
      <c r="AP78" s="8"/>
      <c r="AQ78" s="8"/>
      <c r="AR78" s="53"/>
      <c r="AS78" s="8"/>
      <c r="AT78" s="8"/>
      <c r="AU78" s="8"/>
      <c r="AV78" s="8"/>
      <c r="AW78" s="8"/>
    </row>
    <row r="79" spans="1:49" ht="12.75" customHeight="1" hidden="1">
      <c r="A79" s="8"/>
      <c r="B79" s="8"/>
      <c r="C79" s="8"/>
      <c r="D79" s="3"/>
      <c r="E79" s="3"/>
      <c r="F79" s="8"/>
      <c r="G79" s="8"/>
      <c r="H79" s="52"/>
      <c r="I79" s="8"/>
      <c r="J79" s="8"/>
      <c r="K79" s="8"/>
      <c r="L79" s="8"/>
      <c r="M79" s="53"/>
      <c r="N79" s="8"/>
      <c r="O79" s="8"/>
      <c r="P79" s="8"/>
      <c r="Q79" s="53"/>
      <c r="R79" s="8"/>
      <c r="S79" s="53"/>
      <c r="T79" s="8"/>
      <c r="U79" s="8"/>
      <c r="V79" s="8"/>
      <c r="W79" s="53"/>
      <c r="X79" s="8"/>
      <c r="Y79" s="8"/>
      <c r="Z79" s="8"/>
      <c r="AA79" s="53"/>
      <c r="AB79" s="8"/>
      <c r="AC79" s="53"/>
      <c r="AD79" s="8"/>
      <c r="AE79" s="8"/>
      <c r="AF79" s="8"/>
      <c r="AG79" s="8"/>
      <c r="AH79" s="53"/>
      <c r="AI79" s="8"/>
      <c r="AJ79" s="8"/>
      <c r="AK79" s="8"/>
      <c r="AL79" s="8"/>
      <c r="AM79" s="53"/>
      <c r="AN79" s="8"/>
      <c r="AO79" s="8"/>
      <c r="AP79" s="8"/>
      <c r="AQ79" s="8"/>
      <c r="AR79" s="53"/>
      <c r="AS79" s="8"/>
      <c r="AT79" s="8"/>
      <c r="AU79" s="8"/>
      <c r="AV79" s="8"/>
      <c r="AW79" s="8"/>
    </row>
    <row r="80" spans="1:49" ht="12.75" customHeight="1" hidden="1">
      <c r="A80" s="8"/>
      <c r="B80" s="8"/>
      <c r="C80" s="8"/>
      <c r="D80" s="3"/>
      <c r="E80" s="3"/>
      <c r="F80" s="8"/>
      <c r="G80" s="8"/>
      <c r="H80" s="52"/>
      <c r="I80" s="8"/>
      <c r="J80" s="8"/>
      <c r="K80" s="8"/>
      <c r="L80" s="8"/>
      <c r="M80" s="53"/>
      <c r="N80" s="8"/>
      <c r="O80" s="8"/>
      <c r="P80" s="8"/>
      <c r="Q80" s="53"/>
      <c r="R80" s="8"/>
      <c r="S80" s="53"/>
      <c r="T80" s="8"/>
      <c r="U80" s="8"/>
      <c r="V80" s="8"/>
      <c r="W80" s="53"/>
      <c r="X80" s="8"/>
      <c r="Y80" s="8"/>
      <c r="Z80" s="8"/>
      <c r="AA80" s="53"/>
      <c r="AB80" s="8"/>
      <c r="AC80" s="53"/>
      <c r="AD80" s="8"/>
      <c r="AE80" s="8"/>
      <c r="AF80" s="8"/>
      <c r="AG80" s="8"/>
      <c r="AH80" s="53"/>
      <c r="AI80" s="8"/>
      <c r="AJ80" s="8"/>
      <c r="AK80" s="8"/>
      <c r="AL80" s="8"/>
      <c r="AM80" s="53"/>
      <c r="AN80" s="8"/>
      <c r="AO80" s="8"/>
      <c r="AP80" s="8"/>
      <c r="AQ80" s="8"/>
      <c r="AR80" s="53"/>
      <c r="AS80" s="8"/>
      <c r="AT80" s="8"/>
      <c r="AU80" s="8"/>
      <c r="AV80" s="8"/>
      <c r="AW80" s="8"/>
    </row>
    <row r="81" spans="1:49" ht="12.75" customHeight="1" hidden="1">
      <c r="A81" s="8"/>
      <c r="B81" s="8"/>
      <c r="C81" s="8"/>
      <c r="D81" s="3"/>
      <c r="E81" s="3"/>
      <c r="F81" s="8"/>
      <c r="G81" s="8"/>
      <c r="H81" s="52"/>
      <c r="I81" s="8"/>
      <c r="J81" s="8"/>
      <c r="K81" s="8"/>
      <c r="L81" s="8"/>
      <c r="M81" s="53"/>
      <c r="N81" s="8"/>
      <c r="O81" s="8"/>
      <c r="P81" s="8"/>
      <c r="Q81" s="53"/>
      <c r="R81" s="8"/>
      <c r="S81" s="53"/>
      <c r="T81" s="8"/>
      <c r="U81" s="8"/>
      <c r="V81" s="8"/>
      <c r="W81" s="53"/>
      <c r="X81" s="8"/>
      <c r="Y81" s="8"/>
      <c r="Z81" s="8"/>
      <c r="AA81" s="53"/>
      <c r="AB81" s="8"/>
      <c r="AC81" s="53"/>
      <c r="AD81" s="8"/>
      <c r="AE81" s="8"/>
      <c r="AF81" s="8"/>
      <c r="AG81" s="8"/>
      <c r="AH81" s="53"/>
      <c r="AI81" s="8"/>
      <c r="AJ81" s="8"/>
      <c r="AK81" s="8"/>
      <c r="AL81" s="8"/>
      <c r="AM81" s="53"/>
      <c r="AN81" s="8"/>
      <c r="AO81" s="8"/>
      <c r="AP81" s="8"/>
      <c r="AQ81" s="8"/>
      <c r="AR81" s="53"/>
      <c r="AS81" s="8"/>
      <c r="AT81" s="8"/>
      <c r="AU81" s="8"/>
      <c r="AV81" s="8"/>
      <c r="AW81" s="8"/>
    </row>
    <row r="82" spans="1:49" ht="12.75" customHeight="1" hidden="1">
      <c r="A82" s="8"/>
      <c r="B82" s="8"/>
      <c r="C82" s="8"/>
      <c r="D82" s="3"/>
      <c r="E82" s="3"/>
      <c r="F82" s="8"/>
      <c r="G82" s="8"/>
      <c r="H82" s="52"/>
      <c r="I82" s="8"/>
      <c r="J82" s="8"/>
      <c r="K82" s="8"/>
      <c r="L82" s="8"/>
      <c r="M82" s="53"/>
      <c r="N82" s="8"/>
      <c r="O82" s="8"/>
      <c r="P82" s="8"/>
      <c r="Q82" s="53"/>
      <c r="R82" s="8"/>
      <c r="S82" s="53"/>
      <c r="T82" s="8"/>
      <c r="U82" s="8"/>
      <c r="V82" s="8"/>
      <c r="W82" s="53"/>
      <c r="X82" s="8"/>
      <c r="Y82" s="8"/>
      <c r="Z82" s="8"/>
      <c r="AA82" s="53"/>
      <c r="AB82" s="8"/>
      <c r="AC82" s="53"/>
      <c r="AD82" s="8"/>
      <c r="AE82" s="8"/>
      <c r="AF82" s="8"/>
      <c r="AG82" s="8"/>
      <c r="AH82" s="53"/>
      <c r="AI82" s="8"/>
      <c r="AJ82" s="8"/>
      <c r="AK82" s="8"/>
      <c r="AL82" s="8"/>
      <c r="AM82" s="53"/>
      <c r="AN82" s="8"/>
      <c r="AO82" s="8"/>
      <c r="AP82" s="8"/>
      <c r="AQ82" s="8"/>
      <c r="AR82" s="53"/>
      <c r="AS82" s="8"/>
      <c r="AT82" s="8"/>
      <c r="AU82" s="8"/>
      <c r="AV82" s="8"/>
      <c r="AW82" s="8"/>
    </row>
    <row r="83" spans="1:49" ht="12.75" customHeight="1" hidden="1">
      <c r="A83" s="8"/>
      <c r="B83" s="8"/>
      <c r="C83" s="8"/>
      <c r="D83" s="3"/>
      <c r="E83" s="3"/>
      <c r="F83" s="8"/>
      <c r="G83" s="8"/>
      <c r="H83" s="52"/>
      <c r="I83" s="8"/>
      <c r="J83" s="8"/>
      <c r="K83" s="8"/>
      <c r="L83" s="8"/>
      <c r="M83" s="53"/>
      <c r="N83" s="8"/>
      <c r="O83" s="8"/>
      <c r="P83" s="8"/>
      <c r="Q83" s="53"/>
      <c r="R83" s="8"/>
      <c r="S83" s="53"/>
      <c r="T83" s="8"/>
      <c r="U83" s="8"/>
      <c r="V83" s="8"/>
      <c r="W83" s="53"/>
      <c r="X83" s="8"/>
      <c r="Y83" s="8"/>
      <c r="Z83" s="8"/>
      <c r="AA83" s="53"/>
      <c r="AB83" s="8"/>
      <c r="AC83" s="53"/>
      <c r="AD83" s="8"/>
      <c r="AE83" s="8"/>
      <c r="AF83" s="8"/>
      <c r="AG83" s="8"/>
      <c r="AH83" s="53"/>
      <c r="AI83" s="8"/>
      <c r="AJ83" s="8"/>
      <c r="AK83" s="8"/>
      <c r="AL83" s="8"/>
      <c r="AM83" s="53"/>
      <c r="AN83" s="8"/>
      <c r="AO83" s="8"/>
      <c r="AP83" s="8"/>
      <c r="AQ83" s="8"/>
      <c r="AR83" s="53"/>
      <c r="AS83" s="8"/>
      <c r="AT83" s="8"/>
      <c r="AU83" s="8"/>
      <c r="AV83" s="8"/>
      <c r="AW83" s="8"/>
    </row>
    <row r="84" spans="1:49" ht="12.75" customHeight="1" hidden="1">
      <c r="A84" s="8"/>
      <c r="B84" s="8"/>
      <c r="C84" s="8"/>
      <c r="D84" s="3"/>
      <c r="E84" s="3"/>
      <c r="F84" s="8"/>
      <c r="G84" s="8"/>
      <c r="H84" s="52"/>
      <c r="I84" s="8"/>
      <c r="J84" s="8"/>
      <c r="K84" s="8"/>
      <c r="L84" s="8"/>
      <c r="M84" s="53"/>
      <c r="N84" s="8"/>
      <c r="O84" s="8"/>
      <c r="P84" s="8"/>
      <c r="Q84" s="53"/>
      <c r="R84" s="8"/>
      <c r="S84" s="53"/>
      <c r="T84" s="8"/>
      <c r="U84" s="8"/>
      <c r="V84" s="8"/>
      <c r="W84" s="53"/>
      <c r="X84" s="8"/>
      <c r="Y84" s="8"/>
      <c r="Z84" s="8"/>
      <c r="AA84" s="53"/>
      <c r="AB84" s="8"/>
      <c r="AC84" s="53"/>
      <c r="AD84" s="8"/>
      <c r="AE84" s="8"/>
      <c r="AF84" s="8"/>
      <c r="AG84" s="8"/>
      <c r="AH84" s="53"/>
      <c r="AI84" s="8"/>
      <c r="AJ84" s="8"/>
      <c r="AK84" s="8"/>
      <c r="AL84" s="8"/>
      <c r="AM84" s="53"/>
      <c r="AN84" s="8"/>
      <c r="AO84" s="8"/>
      <c r="AP84" s="8"/>
      <c r="AQ84" s="8"/>
      <c r="AR84" s="53"/>
      <c r="AS84" s="8"/>
      <c r="AT84" s="8"/>
      <c r="AU84" s="8"/>
      <c r="AV84" s="8"/>
      <c r="AW84" s="8"/>
    </row>
    <row r="85" spans="1:49" ht="12.75" customHeight="1" hidden="1">
      <c r="A85" s="8"/>
      <c r="B85" s="8"/>
      <c r="C85" s="8"/>
      <c r="D85" s="3"/>
      <c r="E85" s="3"/>
      <c r="F85" s="8"/>
      <c r="G85" s="8"/>
      <c r="H85" s="52"/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2.75" customHeight="1" hidden="1">
      <c r="A86" s="8"/>
      <c r="B86" s="8"/>
      <c r="C86" s="8"/>
      <c r="D86" s="3"/>
      <c r="E86" s="3"/>
      <c r="F86" s="8"/>
      <c r="G86" s="8"/>
      <c r="H86" s="52"/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2.75" customHeight="1" hidden="1">
      <c r="A87" s="8"/>
      <c r="B87" s="8"/>
      <c r="C87" s="8"/>
      <c r="D87" s="3"/>
      <c r="E87" s="3"/>
      <c r="F87" s="8"/>
      <c r="G87" s="8"/>
      <c r="H87" s="52"/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  <row r="88" spans="1:49" ht="12.75" customHeight="1">
      <c r="A88" s="8"/>
      <c r="B88" s="8"/>
      <c r="C88" s="8"/>
      <c r="D88" s="3"/>
      <c r="E88" s="3"/>
      <c r="F88" s="8"/>
      <c r="G88" s="8"/>
      <c r="H88" s="52"/>
      <c r="I88" s="8"/>
      <c r="J88" s="8"/>
      <c r="K88" s="8"/>
      <c r="L88" s="8"/>
      <c r="M88" s="53"/>
      <c r="N88" s="8"/>
      <c r="O88" s="8"/>
      <c r="P88" s="8"/>
      <c r="Q88" s="53"/>
      <c r="R88" s="8"/>
      <c r="S88" s="53"/>
      <c r="T88" s="8"/>
      <c r="U88" s="8"/>
      <c r="V88" s="8"/>
      <c r="W88" s="53"/>
      <c r="X88" s="8"/>
      <c r="Y88" s="8"/>
      <c r="Z88" s="8"/>
      <c r="AA88" s="53"/>
      <c r="AB88" s="8"/>
      <c r="AC88" s="53"/>
      <c r="AD88" s="8"/>
      <c r="AE88" s="8"/>
      <c r="AF88" s="8"/>
      <c r="AG88" s="8"/>
      <c r="AH88" s="53"/>
      <c r="AI88" s="8"/>
      <c r="AJ88" s="8"/>
      <c r="AK88" s="8"/>
      <c r="AL88" s="8"/>
      <c r="AM88" s="53"/>
      <c r="AN88" s="8"/>
      <c r="AO88" s="8"/>
      <c r="AP88" s="8"/>
      <c r="AQ88" s="8"/>
      <c r="AR88" s="53"/>
      <c r="AS88" s="8"/>
      <c r="AT88" s="8"/>
      <c r="AU88" s="8"/>
      <c r="AV88" s="8"/>
      <c r="AW88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W87"/>
  <sheetViews>
    <sheetView showGridLines="0" workbookViewId="0" topLeftCell="A1">
      <selection activeCell="C10" sqref="C10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3.5976562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4.19921875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398437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3.8984375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898437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898437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18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151</v>
      </c>
      <c r="C5" s="40"/>
      <c r="D5" s="41">
        <f aca="true" t="shared" si="0" ref="D5:D28">(COUNTIF(J5,"=10"))+(COUNTIF(O5,"=10"))+(COUNTIF(T5,"=10"))+(COUNTIF(Y5,"=10"))+(COUNTIF(AD5,"=10"))+(COUNTIF(AI5,"=10"))+(COUNTIF(AN5,"=10"))+COUNTIF(AS5,"=10")</f>
        <v>8</v>
      </c>
      <c r="E5" s="42"/>
      <c r="F5" s="43">
        <f>G5-SMALL((L5,Q5,V5,AA5,AK5,AP5,AF5,AU5),1)</f>
        <v>353</v>
      </c>
      <c r="G5" s="44">
        <f aca="true" t="shared" si="1" ref="G5:G28">L5+Q5+V5+AA5+AK5+AP5+AF5+AU5</f>
        <v>395</v>
      </c>
      <c r="H5" s="45">
        <f aca="true" t="shared" si="2" ref="H5:H28">LOOKUP(I5,$C$56:$C$77,$G$56:$G$77)</f>
        <v>32</v>
      </c>
      <c r="I5" s="46">
        <v>7</v>
      </c>
      <c r="J5" s="47">
        <f aca="true" t="shared" si="3" ref="J5:J28">LOOKUP(K5,$U$57:$U$58,$V$57:$V$58)</f>
        <v>10</v>
      </c>
      <c r="K5" s="46">
        <v>1</v>
      </c>
      <c r="L5" s="48">
        <f aca="true" t="shared" si="4" ref="L5:L28">H5+J5</f>
        <v>42</v>
      </c>
      <c r="M5" s="45">
        <f aca="true" t="shared" si="5" ref="M5:M28">LOOKUP(N5,$C$56:$C$77,$G$56:$G$77)</f>
        <v>40</v>
      </c>
      <c r="N5" s="46">
        <v>3</v>
      </c>
      <c r="O5" s="47">
        <f aca="true" t="shared" si="6" ref="O5:O28">LOOKUP(P5,$U$57:$U$58,$V$57:$V$58)</f>
        <v>10</v>
      </c>
      <c r="P5" s="46">
        <v>1</v>
      </c>
      <c r="Q5" s="48">
        <f aca="true" t="shared" si="7" ref="Q5:Q28">M5+O5</f>
        <v>50</v>
      </c>
      <c r="R5" s="45">
        <f aca="true" t="shared" si="8" ref="R5:R28">LOOKUP(S5,$C$56:$C$77,$G$56:$G$77)</f>
        <v>45</v>
      </c>
      <c r="S5" s="46">
        <v>2</v>
      </c>
      <c r="T5" s="47">
        <f aca="true" t="shared" si="9" ref="T5:T28">LOOKUP(U5,$U$57:$U$58,$V$57:$V$58)</f>
        <v>10</v>
      </c>
      <c r="U5" s="46">
        <v>1</v>
      </c>
      <c r="V5" s="48">
        <f aca="true" t="shared" si="10" ref="V5:V28">R5+T5</f>
        <v>55</v>
      </c>
      <c r="W5" s="45">
        <f aca="true" t="shared" si="11" ref="W5:W28">LOOKUP(X5,$C$56:$C$77,$G$56:$G$77)</f>
        <v>45</v>
      </c>
      <c r="X5" s="46">
        <v>2</v>
      </c>
      <c r="Y5" s="47">
        <f aca="true" t="shared" si="12" ref="Y5:Y28">LOOKUP(Z5,$U$57:$U$58,$V$57:$V$58)</f>
        <v>10</v>
      </c>
      <c r="Z5" s="46">
        <v>1</v>
      </c>
      <c r="AA5" s="48">
        <f aca="true" t="shared" si="13" ref="AA5:AA28">W5+Y5</f>
        <v>55</v>
      </c>
      <c r="AB5" s="45">
        <f aca="true" t="shared" si="14" ref="AB5:AB28">LOOKUP(AC5,$C$56:$C$77,$G$56:$G$77)</f>
        <v>45</v>
      </c>
      <c r="AC5" s="46">
        <v>2</v>
      </c>
      <c r="AD5" s="47">
        <f aca="true" t="shared" si="15" ref="AD5:AD28">LOOKUP(AE5,$U$57:$U$58,$V$57:$V$58)</f>
        <v>10</v>
      </c>
      <c r="AE5" s="46">
        <v>1</v>
      </c>
      <c r="AF5" s="48">
        <f aca="true" t="shared" si="16" ref="AF5:AF28">AB5+AD5</f>
        <v>55</v>
      </c>
      <c r="AG5" s="45">
        <f aca="true" t="shared" si="17" ref="AG5:AG28">LOOKUP(AH5,$C$56:$C$77,$G$56:$G$77)</f>
        <v>38</v>
      </c>
      <c r="AH5" s="46">
        <v>4</v>
      </c>
      <c r="AI5" s="47">
        <f aca="true" t="shared" si="18" ref="AI5:AI28">LOOKUP(AJ5,$U$57:$U$58,$V$57:$V$58)</f>
        <v>10</v>
      </c>
      <c r="AJ5" s="46">
        <v>1</v>
      </c>
      <c r="AK5" s="48">
        <f aca="true" t="shared" si="19" ref="AK5:AK28">AG5+AI5</f>
        <v>48</v>
      </c>
      <c r="AL5" s="45">
        <f aca="true" t="shared" si="20" ref="AL5:AL28">LOOKUP(AM5,$C$56:$C$77,$G$56:$G$77)</f>
        <v>36</v>
      </c>
      <c r="AM5" s="46">
        <v>5</v>
      </c>
      <c r="AN5" s="47">
        <f aca="true" t="shared" si="21" ref="AN5:AN28">LOOKUP(AO5,$U$57:$U$58,$V$57:$V$58)</f>
        <v>10</v>
      </c>
      <c r="AO5" s="46">
        <v>1</v>
      </c>
      <c r="AP5" s="48">
        <f aca="true" t="shared" si="22" ref="AP5:AP28">AL5+AN5</f>
        <v>46</v>
      </c>
      <c r="AQ5" s="45">
        <f aca="true" t="shared" si="23" ref="AQ5:AQ28">LOOKUP(AR5,$C$56:$C$77,$G$56:$G$77)</f>
        <v>34</v>
      </c>
      <c r="AR5" s="46">
        <v>6</v>
      </c>
      <c r="AS5" s="47">
        <f aca="true" t="shared" si="24" ref="AS5:AS28">LOOKUP(AT5,$U$57:$U$58,$V$57:$V$58)</f>
        <v>10</v>
      </c>
      <c r="AT5" s="46">
        <v>1</v>
      </c>
      <c r="AU5" s="48">
        <f aca="true" t="shared" si="25" ref="AU5:AU28">AQ5+AS5</f>
        <v>44</v>
      </c>
      <c r="AV5" s="84">
        <f>SUM(J5+O5+T5+Y5+AD5+AI5+AN5+AS5)</f>
        <v>80</v>
      </c>
      <c r="AW5" s="8"/>
    </row>
    <row r="6" spans="1:49" ht="15.75">
      <c r="A6" s="83">
        <f aca="true" t="shared" si="26" ref="A6:A26">SUM(1+A5)</f>
        <v>2</v>
      </c>
      <c r="B6" s="82" t="s">
        <v>96</v>
      </c>
      <c r="C6" s="40"/>
      <c r="D6" s="41">
        <f t="shared" si="0"/>
        <v>8</v>
      </c>
      <c r="E6" s="42"/>
      <c r="F6" s="43">
        <f>G6-SMALL((L6,Q6,V6,AA6,AK6,AP6,AF6,AU6),1)</f>
        <v>342</v>
      </c>
      <c r="G6" s="44">
        <f t="shared" si="1"/>
        <v>382</v>
      </c>
      <c r="H6" s="45">
        <f t="shared" si="2"/>
        <v>34</v>
      </c>
      <c r="I6" s="46">
        <v>6</v>
      </c>
      <c r="J6" s="47">
        <f t="shared" si="3"/>
        <v>10</v>
      </c>
      <c r="K6" s="46">
        <v>1</v>
      </c>
      <c r="L6" s="48">
        <f t="shared" si="4"/>
        <v>44</v>
      </c>
      <c r="M6" s="45">
        <f t="shared" si="5"/>
        <v>30</v>
      </c>
      <c r="N6" s="46">
        <v>8</v>
      </c>
      <c r="O6" s="47">
        <f t="shared" si="6"/>
        <v>10</v>
      </c>
      <c r="P6" s="46">
        <v>1</v>
      </c>
      <c r="Q6" s="48">
        <f t="shared" si="7"/>
        <v>40</v>
      </c>
      <c r="R6" s="45">
        <f t="shared" si="8"/>
        <v>34</v>
      </c>
      <c r="S6" s="46">
        <v>6</v>
      </c>
      <c r="T6" s="47">
        <f t="shared" si="9"/>
        <v>10</v>
      </c>
      <c r="U6" s="46">
        <v>1</v>
      </c>
      <c r="V6" s="48">
        <f t="shared" si="10"/>
        <v>44</v>
      </c>
      <c r="W6" s="45">
        <f t="shared" si="11"/>
        <v>40</v>
      </c>
      <c r="X6" s="46">
        <v>3</v>
      </c>
      <c r="Y6" s="47">
        <f t="shared" si="12"/>
        <v>10</v>
      </c>
      <c r="Z6" s="46">
        <v>1</v>
      </c>
      <c r="AA6" s="48">
        <f t="shared" si="13"/>
        <v>50</v>
      </c>
      <c r="AB6" s="45">
        <f t="shared" si="14"/>
        <v>50</v>
      </c>
      <c r="AC6" s="46">
        <v>1</v>
      </c>
      <c r="AD6" s="47">
        <f t="shared" si="15"/>
        <v>10</v>
      </c>
      <c r="AE6" s="46">
        <v>1</v>
      </c>
      <c r="AF6" s="48">
        <f t="shared" si="16"/>
        <v>60</v>
      </c>
      <c r="AG6" s="45">
        <f t="shared" si="17"/>
        <v>34</v>
      </c>
      <c r="AH6" s="46">
        <v>6</v>
      </c>
      <c r="AI6" s="47">
        <f t="shared" si="18"/>
        <v>10</v>
      </c>
      <c r="AJ6" s="46">
        <v>1</v>
      </c>
      <c r="AK6" s="48">
        <f t="shared" si="19"/>
        <v>44</v>
      </c>
      <c r="AL6" s="45">
        <f t="shared" si="20"/>
        <v>30</v>
      </c>
      <c r="AM6" s="46">
        <v>8</v>
      </c>
      <c r="AN6" s="47">
        <f t="shared" si="21"/>
        <v>10</v>
      </c>
      <c r="AO6" s="46">
        <v>1</v>
      </c>
      <c r="AP6" s="48">
        <f t="shared" si="22"/>
        <v>40</v>
      </c>
      <c r="AQ6" s="45">
        <f t="shared" si="23"/>
        <v>50</v>
      </c>
      <c r="AR6" s="46">
        <v>1</v>
      </c>
      <c r="AS6" s="47">
        <f t="shared" si="24"/>
        <v>10</v>
      </c>
      <c r="AT6" s="46">
        <v>1</v>
      </c>
      <c r="AU6" s="48">
        <f t="shared" si="25"/>
        <v>60</v>
      </c>
      <c r="AV6" s="84">
        <f>SUM(J6+O6+T6+Y6+AD6+AI6+AN6+AS6)</f>
        <v>80</v>
      </c>
      <c r="AW6" s="8"/>
    </row>
    <row r="7" spans="1:49" ht="15.75">
      <c r="A7" s="83">
        <f t="shared" si="26"/>
        <v>3</v>
      </c>
      <c r="B7" s="82" t="s">
        <v>134</v>
      </c>
      <c r="C7" s="40"/>
      <c r="D7" s="41">
        <f t="shared" si="0"/>
        <v>8</v>
      </c>
      <c r="E7" s="42"/>
      <c r="F7" s="43">
        <f>G7-SMALL((L7,Q7,V7,AA7,AK7,AP7,AF7,AU7),1)</f>
        <v>339</v>
      </c>
      <c r="G7" s="44">
        <f t="shared" si="1"/>
        <v>369</v>
      </c>
      <c r="H7" s="45">
        <f t="shared" si="2"/>
        <v>20</v>
      </c>
      <c r="I7" s="46">
        <v>12</v>
      </c>
      <c r="J7" s="47">
        <f t="shared" si="3"/>
        <v>10</v>
      </c>
      <c r="K7" s="46">
        <v>1</v>
      </c>
      <c r="L7" s="48">
        <f t="shared" si="4"/>
        <v>30</v>
      </c>
      <c r="M7" s="45">
        <f t="shared" si="5"/>
        <v>34</v>
      </c>
      <c r="N7" s="46">
        <v>6</v>
      </c>
      <c r="O7" s="47">
        <f t="shared" si="6"/>
        <v>10</v>
      </c>
      <c r="P7" s="46">
        <v>1</v>
      </c>
      <c r="Q7" s="48">
        <f t="shared" si="7"/>
        <v>44</v>
      </c>
      <c r="R7" s="45">
        <f t="shared" si="8"/>
        <v>40</v>
      </c>
      <c r="S7" s="46">
        <v>3</v>
      </c>
      <c r="T7" s="47">
        <f t="shared" si="9"/>
        <v>10</v>
      </c>
      <c r="U7" s="46">
        <v>1</v>
      </c>
      <c r="V7" s="48">
        <f t="shared" si="10"/>
        <v>50</v>
      </c>
      <c r="W7" s="45">
        <f t="shared" si="11"/>
        <v>38</v>
      </c>
      <c r="X7" s="46">
        <v>4</v>
      </c>
      <c r="Y7" s="47">
        <f t="shared" si="12"/>
        <v>10</v>
      </c>
      <c r="Z7" s="46">
        <v>1</v>
      </c>
      <c r="AA7" s="48">
        <f t="shared" si="13"/>
        <v>48</v>
      </c>
      <c r="AB7" s="45">
        <f t="shared" si="14"/>
        <v>36</v>
      </c>
      <c r="AC7" s="46">
        <v>5</v>
      </c>
      <c r="AD7" s="47">
        <f t="shared" si="15"/>
        <v>10</v>
      </c>
      <c r="AE7" s="46">
        <v>1</v>
      </c>
      <c r="AF7" s="48">
        <f t="shared" si="16"/>
        <v>46</v>
      </c>
      <c r="AG7" s="45">
        <f t="shared" si="17"/>
        <v>36</v>
      </c>
      <c r="AH7" s="46">
        <v>5</v>
      </c>
      <c r="AI7" s="47">
        <f t="shared" si="18"/>
        <v>10</v>
      </c>
      <c r="AJ7" s="46">
        <v>1</v>
      </c>
      <c r="AK7" s="48">
        <f t="shared" si="19"/>
        <v>46</v>
      </c>
      <c r="AL7" s="45">
        <f t="shared" si="20"/>
        <v>40</v>
      </c>
      <c r="AM7" s="46">
        <v>3</v>
      </c>
      <c r="AN7" s="47">
        <f t="shared" si="21"/>
        <v>10</v>
      </c>
      <c r="AO7" s="46">
        <v>1</v>
      </c>
      <c r="AP7" s="48">
        <f t="shared" si="22"/>
        <v>50</v>
      </c>
      <c r="AQ7" s="45">
        <f t="shared" si="23"/>
        <v>45</v>
      </c>
      <c r="AR7" s="46">
        <v>2</v>
      </c>
      <c r="AS7" s="47">
        <f t="shared" si="24"/>
        <v>10</v>
      </c>
      <c r="AT7" s="46">
        <v>1</v>
      </c>
      <c r="AU7" s="48">
        <f t="shared" si="25"/>
        <v>55</v>
      </c>
      <c r="AV7" s="84">
        <f>SUM(J7+O7+T7+Y7+AD7+AI7+AN7+AS7)</f>
        <v>80</v>
      </c>
      <c r="AW7" s="8"/>
    </row>
    <row r="8" spans="1:49" ht="15.75">
      <c r="A8" s="38">
        <f t="shared" si="26"/>
        <v>4</v>
      </c>
      <c r="B8" s="82" t="s">
        <v>150</v>
      </c>
      <c r="C8" s="40"/>
      <c r="D8" s="41">
        <f t="shared" si="0"/>
        <v>8</v>
      </c>
      <c r="E8" s="42"/>
      <c r="F8" s="43">
        <f>G8-SMALL((L8,Q8,V8,AA8,AK8,AP8,AF8,AU8),1)</f>
        <v>328</v>
      </c>
      <c r="G8" s="44">
        <f t="shared" si="1"/>
        <v>366</v>
      </c>
      <c r="H8" s="45">
        <f t="shared" si="2"/>
        <v>28</v>
      </c>
      <c r="I8" s="46">
        <v>9</v>
      </c>
      <c r="J8" s="47">
        <f t="shared" si="3"/>
        <v>10</v>
      </c>
      <c r="K8" s="46">
        <v>1</v>
      </c>
      <c r="L8" s="48">
        <f t="shared" si="4"/>
        <v>38</v>
      </c>
      <c r="M8" s="45">
        <f t="shared" si="5"/>
        <v>36</v>
      </c>
      <c r="N8" s="46">
        <v>5</v>
      </c>
      <c r="O8" s="47">
        <f t="shared" si="6"/>
        <v>10</v>
      </c>
      <c r="P8" s="46">
        <v>1</v>
      </c>
      <c r="Q8" s="48">
        <f t="shared" si="7"/>
        <v>46</v>
      </c>
      <c r="R8" s="45">
        <f t="shared" si="8"/>
        <v>50</v>
      </c>
      <c r="S8" s="46">
        <v>1</v>
      </c>
      <c r="T8" s="47">
        <f t="shared" si="9"/>
        <v>10</v>
      </c>
      <c r="U8" s="46">
        <v>1</v>
      </c>
      <c r="V8" s="48">
        <f t="shared" si="10"/>
        <v>60</v>
      </c>
      <c r="W8" s="45">
        <f t="shared" si="11"/>
        <v>36</v>
      </c>
      <c r="X8" s="46">
        <v>5</v>
      </c>
      <c r="Y8" s="47">
        <f t="shared" si="12"/>
        <v>10</v>
      </c>
      <c r="Z8" s="46">
        <v>1</v>
      </c>
      <c r="AA8" s="48">
        <f t="shared" si="13"/>
        <v>46</v>
      </c>
      <c r="AB8" s="45">
        <f t="shared" si="14"/>
        <v>38</v>
      </c>
      <c r="AC8" s="46">
        <v>4</v>
      </c>
      <c r="AD8" s="47">
        <f t="shared" si="15"/>
        <v>10</v>
      </c>
      <c r="AE8" s="46">
        <v>1</v>
      </c>
      <c r="AF8" s="48">
        <f t="shared" si="16"/>
        <v>48</v>
      </c>
      <c r="AG8" s="45">
        <f t="shared" si="17"/>
        <v>30</v>
      </c>
      <c r="AH8" s="46">
        <v>8</v>
      </c>
      <c r="AI8" s="47">
        <f t="shared" si="18"/>
        <v>10</v>
      </c>
      <c r="AJ8" s="46">
        <v>1</v>
      </c>
      <c r="AK8" s="48">
        <f t="shared" si="19"/>
        <v>40</v>
      </c>
      <c r="AL8" s="45">
        <f t="shared" si="20"/>
        <v>28</v>
      </c>
      <c r="AM8" s="46">
        <v>9</v>
      </c>
      <c r="AN8" s="47">
        <f t="shared" si="21"/>
        <v>10</v>
      </c>
      <c r="AO8" s="46">
        <v>1</v>
      </c>
      <c r="AP8" s="48">
        <f t="shared" si="22"/>
        <v>38</v>
      </c>
      <c r="AQ8" s="45">
        <f t="shared" si="23"/>
        <v>40</v>
      </c>
      <c r="AR8" s="46">
        <v>3</v>
      </c>
      <c r="AS8" s="47">
        <f t="shared" si="24"/>
        <v>10</v>
      </c>
      <c r="AT8" s="46">
        <v>1</v>
      </c>
      <c r="AU8" s="48">
        <f t="shared" si="25"/>
        <v>50</v>
      </c>
      <c r="AV8" s="84">
        <f>SUM(J8+O8+T8+Y8+AD8+AI8+AN8+AS8)</f>
        <v>80</v>
      </c>
      <c r="AW8" s="8"/>
    </row>
    <row r="9" spans="1:49" ht="15.75">
      <c r="A9" s="38">
        <f t="shared" si="26"/>
        <v>5</v>
      </c>
      <c r="B9" s="39" t="s">
        <v>132</v>
      </c>
      <c r="C9" s="40"/>
      <c r="D9" s="41">
        <f t="shared" si="0"/>
        <v>4</v>
      </c>
      <c r="E9" s="42"/>
      <c r="F9" s="43">
        <f>G9-SMALL((L9,Q9,V9,AA9,AK9,AP9,AF9,AU9),1)</f>
        <v>235</v>
      </c>
      <c r="G9" s="44">
        <f t="shared" si="1"/>
        <v>235</v>
      </c>
      <c r="H9" s="45">
        <f t="shared" si="2"/>
        <v>50</v>
      </c>
      <c r="I9" s="46">
        <v>1</v>
      </c>
      <c r="J9" s="47">
        <f t="shared" si="3"/>
        <v>10</v>
      </c>
      <c r="K9" s="46">
        <v>1</v>
      </c>
      <c r="L9" s="48">
        <f t="shared" si="4"/>
        <v>60</v>
      </c>
      <c r="M9" s="45">
        <f t="shared" si="5"/>
        <v>45</v>
      </c>
      <c r="N9" s="46">
        <v>2</v>
      </c>
      <c r="O9" s="47">
        <f t="shared" si="6"/>
        <v>10</v>
      </c>
      <c r="P9" s="46">
        <v>1</v>
      </c>
      <c r="Q9" s="48">
        <f t="shared" si="7"/>
        <v>55</v>
      </c>
      <c r="R9" s="45">
        <f t="shared" si="8"/>
        <v>0</v>
      </c>
      <c r="S9" s="46"/>
      <c r="T9" s="47">
        <f t="shared" si="9"/>
        <v>0</v>
      </c>
      <c r="U9" s="46"/>
      <c r="V9" s="48">
        <f t="shared" si="10"/>
        <v>0</v>
      </c>
      <c r="W9" s="45">
        <f t="shared" si="11"/>
        <v>0</v>
      </c>
      <c r="X9" s="46"/>
      <c r="Y9" s="47">
        <f t="shared" si="12"/>
        <v>0</v>
      </c>
      <c r="Z9" s="46"/>
      <c r="AA9" s="48">
        <f t="shared" si="13"/>
        <v>0</v>
      </c>
      <c r="AB9" s="45">
        <f t="shared" si="14"/>
        <v>0</v>
      </c>
      <c r="AC9" s="46"/>
      <c r="AD9" s="47">
        <f t="shared" si="15"/>
        <v>0</v>
      </c>
      <c r="AE9" s="46"/>
      <c r="AF9" s="48">
        <f t="shared" si="16"/>
        <v>0</v>
      </c>
      <c r="AG9" s="45">
        <f t="shared" si="17"/>
        <v>50</v>
      </c>
      <c r="AH9" s="46">
        <v>1</v>
      </c>
      <c r="AI9" s="47">
        <f t="shared" si="18"/>
        <v>10</v>
      </c>
      <c r="AJ9" s="46">
        <v>1</v>
      </c>
      <c r="AK9" s="48">
        <f t="shared" si="19"/>
        <v>60</v>
      </c>
      <c r="AL9" s="45">
        <f t="shared" si="20"/>
        <v>50</v>
      </c>
      <c r="AM9" s="46">
        <v>1</v>
      </c>
      <c r="AN9" s="47">
        <f t="shared" si="21"/>
        <v>10</v>
      </c>
      <c r="AO9" s="46">
        <v>1</v>
      </c>
      <c r="AP9" s="48">
        <f t="shared" si="22"/>
        <v>60</v>
      </c>
      <c r="AQ9" s="45">
        <f t="shared" si="23"/>
        <v>0</v>
      </c>
      <c r="AR9" s="46"/>
      <c r="AS9" s="47">
        <f t="shared" si="24"/>
        <v>0</v>
      </c>
      <c r="AT9" s="46"/>
      <c r="AU9" s="48">
        <f t="shared" si="25"/>
        <v>0</v>
      </c>
      <c r="AV9" s="84">
        <f>SUM(J9+O9+T9+Y9+AD9+AI9+AN9+AS9)</f>
        <v>40</v>
      </c>
      <c r="AW9" s="8"/>
    </row>
    <row r="10" spans="1:49" ht="15.75">
      <c r="A10" s="38">
        <f t="shared" si="26"/>
        <v>6</v>
      </c>
      <c r="B10" s="82" t="s">
        <v>153</v>
      </c>
      <c r="C10" s="40"/>
      <c r="D10" s="41">
        <f t="shared" si="0"/>
        <v>6</v>
      </c>
      <c r="E10" s="42"/>
      <c r="F10" s="43">
        <f>G10-SMALL((L10,Q10,V10,AA10,AK10,AP10,AF10,AU10),1)</f>
        <v>226</v>
      </c>
      <c r="G10" s="44">
        <f t="shared" si="1"/>
        <v>226</v>
      </c>
      <c r="H10" s="45">
        <f t="shared" si="2"/>
        <v>14</v>
      </c>
      <c r="I10" s="46">
        <v>15</v>
      </c>
      <c r="J10" s="47">
        <f t="shared" si="3"/>
        <v>10</v>
      </c>
      <c r="K10" s="46">
        <v>1</v>
      </c>
      <c r="L10" s="48">
        <f t="shared" si="4"/>
        <v>24</v>
      </c>
      <c r="M10" s="45">
        <f t="shared" si="5"/>
        <v>26</v>
      </c>
      <c r="N10" s="46">
        <v>10</v>
      </c>
      <c r="O10" s="47">
        <f t="shared" si="6"/>
        <v>10</v>
      </c>
      <c r="P10" s="46">
        <v>1</v>
      </c>
      <c r="Q10" s="48">
        <f t="shared" si="7"/>
        <v>36</v>
      </c>
      <c r="R10" s="45">
        <f t="shared" si="8"/>
        <v>30</v>
      </c>
      <c r="S10" s="46">
        <v>8</v>
      </c>
      <c r="T10" s="47">
        <f t="shared" si="9"/>
        <v>10</v>
      </c>
      <c r="U10" s="46">
        <v>1</v>
      </c>
      <c r="V10" s="48">
        <f t="shared" si="10"/>
        <v>40</v>
      </c>
      <c r="W10" s="45">
        <f t="shared" si="11"/>
        <v>34</v>
      </c>
      <c r="X10" s="46">
        <v>6</v>
      </c>
      <c r="Y10" s="47">
        <f t="shared" si="12"/>
        <v>10</v>
      </c>
      <c r="Z10" s="46">
        <v>1</v>
      </c>
      <c r="AA10" s="48">
        <f t="shared" si="13"/>
        <v>44</v>
      </c>
      <c r="AB10" s="45">
        <f t="shared" si="14"/>
        <v>0</v>
      </c>
      <c r="AC10" s="46"/>
      <c r="AD10" s="47">
        <f t="shared" si="15"/>
        <v>0</v>
      </c>
      <c r="AE10" s="46"/>
      <c r="AF10" s="48">
        <f t="shared" si="16"/>
        <v>0</v>
      </c>
      <c r="AG10" s="45">
        <f t="shared" si="17"/>
        <v>0</v>
      </c>
      <c r="AH10" s="46"/>
      <c r="AI10" s="47">
        <f t="shared" si="18"/>
        <v>0</v>
      </c>
      <c r="AJ10" s="46"/>
      <c r="AK10" s="48">
        <f t="shared" si="19"/>
        <v>0</v>
      </c>
      <c r="AL10" s="45">
        <f t="shared" si="20"/>
        <v>26</v>
      </c>
      <c r="AM10" s="46">
        <v>10</v>
      </c>
      <c r="AN10" s="47">
        <f t="shared" si="21"/>
        <v>10</v>
      </c>
      <c r="AO10" s="46">
        <v>1</v>
      </c>
      <c r="AP10" s="48">
        <f t="shared" si="22"/>
        <v>36</v>
      </c>
      <c r="AQ10" s="45">
        <f t="shared" si="23"/>
        <v>36</v>
      </c>
      <c r="AR10" s="46">
        <v>5</v>
      </c>
      <c r="AS10" s="47">
        <f t="shared" si="24"/>
        <v>10</v>
      </c>
      <c r="AT10" s="46">
        <v>1</v>
      </c>
      <c r="AU10" s="48">
        <f t="shared" si="25"/>
        <v>46</v>
      </c>
      <c r="AV10" s="84">
        <f>SUM(J10+O10+T10+Y10+AD10+AI10+AN10+AS10)</f>
        <v>60</v>
      </c>
      <c r="AW10" s="8"/>
    </row>
    <row r="11" spans="1:49" ht="15.75">
      <c r="A11" s="38">
        <f t="shared" si="26"/>
        <v>7</v>
      </c>
      <c r="B11" s="39" t="s">
        <v>129</v>
      </c>
      <c r="C11" s="40"/>
      <c r="D11" s="41">
        <f t="shared" si="0"/>
        <v>4</v>
      </c>
      <c r="E11" s="42"/>
      <c r="F11" s="43">
        <f>G11-SMALL((L11,Q11,V11,AA11,AK11,AP11,AF11,AU11),1)</f>
        <v>225</v>
      </c>
      <c r="G11" s="44">
        <f t="shared" si="1"/>
        <v>225</v>
      </c>
      <c r="H11" s="45">
        <f t="shared" si="2"/>
        <v>45</v>
      </c>
      <c r="I11" s="46">
        <v>2</v>
      </c>
      <c r="J11" s="47">
        <f t="shared" si="3"/>
        <v>10</v>
      </c>
      <c r="K11" s="46">
        <v>1</v>
      </c>
      <c r="L11" s="48">
        <f t="shared" si="4"/>
        <v>55</v>
      </c>
      <c r="M11" s="45">
        <f t="shared" si="5"/>
        <v>50</v>
      </c>
      <c r="N11" s="46">
        <v>1</v>
      </c>
      <c r="O11" s="47">
        <f t="shared" si="6"/>
        <v>10</v>
      </c>
      <c r="P11" s="46">
        <v>1</v>
      </c>
      <c r="Q11" s="48">
        <f t="shared" si="7"/>
        <v>60</v>
      </c>
      <c r="R11" s="45">
        <f t="shared" si="8"/>
        <v>0</v>
      </c>
      <c r="S11" s="46"/>
      <c r="T11" s="47">
        <f t="shared" si="9"/>
        <v>0</v>
      </c>
      <c r="U11" s="46"/>
      <c r="V11" s="48">
        <f t="shared" si="10"/>
        <v>0</v>
      </c>
      <c r="W11" s="45">
        <f t="shared" si="11"/>
        <v>0</v>
      </c>
      <c r="X11" s="46"/>
      <c r="Y11" s="47">
        <f t="shared" si="12"/>
        <v>0</v>
      </c>
      <c r="Z11" s="46"/>
      <c r="AA11" s="48">
        <f t="shared" si="13"/>
        <v>0</v>
      </c>
      <c r="AB11" s="45">
        <f t="shared" si="14"/>
        <v>0</v>
      </c>
      <c r="AC11" s="46"/>
      <c r="AD11" s="47">
        <f t="shared" si="15"/>
        <v>0</v>
      </c>
      <c r="AE11" s="46"/>
      <c r="AF11" s="48">
        <f t="shared" si="16"/>
        <v>0</v>
      </c>
      <c r="AG11" s="45">
        <f t="shared" si="17"/>
        <v>45</v>
      </c>
      <c r="AH11" s="46">
        <v>2</v>
      </c>
      <c r="AI11" s="47">
        <f t="shared" si="18"/>
        <v>10</v>
      </c>
      <c r="AJ11" s="46">
        <v>1</v>
      </c>
      <c r="AK11" s="48">
        <f t="shared" si="19"/>
        <v>55</v>
      </c>
      <c r="AL11" s="45">
        <f t="shared" si="20"/>
        <v>45</v>
      </c>
      <c r="AM11" s="46">
        <v>2</v>
      </c>
      <c r="AN11" s="47">
        <f t="shared" si="21"/>
        <v>10</v>
      </c>
      <c r="AO11" s="46">
        <v>1</v>
      </c>
      <c r="AP11" s="48">
        <f t="shared" si="22"/>
        <v>55</v>
      </c>
      <c r="AQ11" s="45">
        <f t="shared" si="23"/>
        <v>0</v>
      </c>
      <c r="AR11" s="46"/>
      <c r="AS11" s="47">
        <f t="shared" si="24"/>
        <v>0</v>
      </c>
      <c r="AT11" s="46"/>
      <c r="AU11" s="48">
        <f t="shared" si="25"/>
        <v>0</v>
      </c>
      <c r="AV11" s="84">
        <f>SUM(J11+O11+T11+Y11+AD11+AI11+AN11+AS11)</f>
        <v>40</v>
      </c>
      <c r="AW11" s="8"/>
    </row>
    <row r="12" spans="1:49" ht="15.75">
      <c r="A12" s="38">
        <f t="shared" si="26"/>
        <v>8</v>
      </c>
      <c r="B12" s="39" t="s">
        <v>238</v>
      </c>
      <c r="C12" s="40"/>
      <c r="D12" s="41">
        <f t="shared" si="0"/>
        <v>5</v>
      </c>
      <c r="E12" s="42"/>
      <c r="F12" s="43">
        <f>G12-SMALL((L12,Q12,V12,AA12,AK12,AP12,AF12,AU12),1)</f>
        <v>216</v>
      </c>
      <c r="G12" s="44">
        <f t="shared" si="1"/>
        <v>216</v>
      </c>
      <c r="H12" s="45">
        <f t="shared" si="2"/>
        <v>0</v>
      </c>
      <c r="I12" s="46"/>
      <c r="J12" s="47">
        <f t="shared" si="3"/>
        <v>0</v>
      </c>
      <c r="K12" s="46"/>
      <c r="L12" s="48">
        <f t="shared" si="4"/>
        <v>0</v>
      </c>
      <c r="M12" s="45">
        <f t="shared" si="5"/>
        <v>0</v>
      </c>
      <c r="N12" s="46"/>
      <c r="O12" s="47">
        <f t="shared" si="6"/>
        <v>0</v>
      </c>
      <c r="P12" s="46"/>
      <c r="Q12" s="48">
        <f t="shared" si="7"/>
        <v>0</v>
      </c>
      <c r="R12" s="45">
        <f t="shared" si="8"/>
        <v>36</v>
      </c>
      <c r="S12" s="46">
        <v>5</v>
      </c>
      <c r="T12" s="47">
        <f t="shared" si="9"/>
        <v>10</v>
      </c>
      <c r="U12" s="46">
        <v>1</v>
      </c>
      <c r="V12" s="48">
        <f t="shared" si="10"/>
        <v>46</v>
      </c>
      <c r="W12" s="45">
        <f t="shared" si="11"/>
        <v>30</v>
      </c>
      <c r="X12" s="46">
        <v>8</v>
      </c>
      <c r="Y12" s="47">
        <f t="shared" si="12"/>
        <v>10</v>
      </c>
      <c r="Z12" s="46">
        <v>1</v>
      </c>
      <c r="AA12" s="48">
        <f t="shared" si="13"/>
        <v>40</v>
      </c>
      <c r="AB12" s="45">
        <f t="shared" si="14"/>
        <v>0</v>
      </c>
      <c r="AC12" s="46"/>
      <c r="AD12" s="47">
        <f t="shared" si="15"/>
        <v>0</v>
      </c>
      <c r="AE12" s="46"/>
      <c r="AF12" s="48">
        <f t="shared" si="16"/>
        <v>0</v>
      </c>
      <c r="AG12" s="45">
        <f t="shared" si="17"/>
        <v>28</v>
      </c>
      <c r="AH12" s="46">
        <v>9</v>
      </c>
      <c r="AI12" s="47">
        <f t="shared" si="18"/>
        <v>10</v>
      </c>
      <c r="AJ12" s="46">
        <v>1</v>
      </c>
      <c r="AK12" s="48">
        <f t="shared" si="19"/>
        <v>38</v>
      </c>
      <c r="AL12" s="45">
        <f t="shared" si="20"/>
        <v>34</v>
      </c>
      <c r="AM12" s="46">
        <v>6</v>
      </c>
      <c r="AN12" s="47">
        <f t="shared" si="21"/>
        <v>10</v>
      </c>
      <c r="AO12" s="46">
        <v>1</v>
      </c>
      <c r="AP12" s="48">
        <f t="shared" si="22"/>
        <v>44</v>
      </c>
      <c r="AQ12" s="45">
        <f t="shared" si="23"/>
        <v>38</v>
      </c>
      <c r="AR12" s="46">
        <v>4</v>
      </c>
      <c r="AS12" s="47">
        <f t="shared" si="24"/>
        <v>10</v>
      </c>
      <c r="AT12" s="46">
        <v>1</v>
      </c>
      <c r="AU12" s="48">
        <f t="shared" si="25"/>
        <v>48</v>
      </c>
      <c r="AV12" s="84">
        <f>SUM(J12+O12+T12+Y12+AD12+AI12+AN12+AS12)</f>
        <v>50</v>
      </c>
      <c r="AW12" s="8"/>
    </row>
    <row r="13" spans="1:49" ht="15.75">
      <c r="A13" s="38">
        <f t="shared" si="26"/>
        <v>9</v>
      </c>
      <c r="B13" s="39" t="s">
        <v>155</v>
      </c>
      <c r="C13" s="40"/>
      <c r="D13" s="41">
        <f t="shared" si="0"/>
        <v>5</v>
      </c>
      <c r="E13" s="42"/>
      <c r="F13" s="43">
        <f>G13-SMALL((L13,Q13,V13,AA13,AK13,AP13,AF13,AU13),1)</f>
        <v>210</v>
      </c>
      <c r="G13" s="44">
        <f t="shared" si="1"/>
        <v>210</v>
      </c>
      <c r="H13" s="45">
        <f t="shared" si="2"/>
        <v>26</v>
      </c>
      <c r="I13" s="46">
        <v>10</v>
      </c>
      <c r="J13" s="47">
        <f t="shared" si="3"/>
        <v>10</v>
      </c>
      <c r="K13" s="46">
        <v>1</v>
      </c>
      <c r="L13" s="48">
        <f t="shared" si="4"/>
        <v>36</v>
      </c>
      <c r="M13" s="45">
        <f t="shared" si="5"/>
        <v>38</v>
      </c>
      <c r="N13" s="46">
        <v>4</v>
      </c>
      <c r="O13" s="47">
        <f t="shared" si="6"/>
        <v>10</v>
      </c>
      <c r="P13" s="46">
        <v>1</v>
      </c>
      <c r="Q13" s="48">
        <f t="shared" si="7"/>
        <v>48</v>
      </c>
      <c r="R13" s="45">
        <f t="shared" si="8"/>
        <v>0</v>
      </c>
      <c r="S13" s="46"/>
      <c r="T13" s="47">
        <f t="shared" si="9"/>
        <v>0</v>
      </c>
      <c r="U13" s="46"/>
      <c r="V13" s="48">
        <f t="shared" si="10"/>
        <v>0</v>
      </c>
      <c r="W13" s="45">
        <f t="shared" si="11"/>
        <v>32</v>
      </c>
      <c r="X13" s="46">
        <v>7</v>
      </c>
      <c r="Y13" s="47">
        <f t="shared" si="12"/>
        <v>10</v>
      </c>
      <c r="Z13" s="46">
        <v>1</v>
      </c>
      <c r="AA13" s="48">
        <f t="shared" si="13"/>
        <v>42</v>
      </c>
      <c r="AB13" s="45">
        <f t="shared" si="14"/>
        <v>40</v>
      </c>
      <c r="AC13" s="46">
        <v>3</v>
      </c>
      <c r="AD13" s="47">
        <f t="shared" si="15"/>
        <v>10</v>
      </c>
      <c r="AE13" s="46">
        <v>1</v>
      </c>
      <c r="AF13" s="48">
        <f t="shared" si="16"/>
        <v>50</v>
      </c>
      <c r="AG13" s="45">
        <f t="shared" si="17"/>
        <v>0</v>
      </c>
      <c r="AH13" s="46"/>
      <c r="AI13" s="47">
        <f t="shared" si="18"/>
        <v>0</v>
      </c>
      <c r="AJ13" s="46"/>
      <c r="AK13" s="48">
        <f t="shared" si="19"/>
        <v>0</v>
      </c>
      <c r="AL13" s="45">
        <f t="shared" si="20"/>
        <v>24</v>
      </c>
      <c r="AM13" s="46">
        <v>11</v>
      </c>
      <c r="AN13" s="47">
        <f t="shared" si="21"/>
        <v>10</v>
      </c>
      <c r="AO13" s="46">
        <v>1</v>
      </c>
      <c r="AP13" s="48">
        <f t="shared" si="22"/>
        <v>34</v>
      </c>
      <c r="AQ13" s="45">
        <f t="shared" si="23"/>
        <v>0</v>
      </c>
      <c r="AR13" s="46"/>
      <c r="AS13" s="47">
        <f t="shared" si="24"/>
        <v>0</v>
      </c>
      <c r="AT13" s="46"/>
      <c r="AU13" s="48">
        <f t="shared" si="25"/>
        <v>0</v>
      </c>
      <c r="AV13" s="84">
        <f>SUM(J13+O13+T13+Y13+AD13+AI13+AN13+AS13)</f>
        <v>50</v>
      </c>
      <c r="AW13" s="8"/>
    </row>
    <row r="14" spans="1:49" ht="15.75">
      <c r="A14" s="38">
        <f t="shared" si="26"/>
        <v>10</v>
      </c>
      <c r="B14" s="39" t="s">
        <v>147</v>
      </c>
      <c r="C14" s="40"/>
      <c r="D14" s="41">
        <f t="shared" si="0"/>
        <v>3</v>
      </c>
      <c r="E14" s="42"/>
      <c r="F14" s="43">
        <f>G14-SMALL((L14,Q14,V14,AA14,AK14,AP14,AF14,AU14),1)</f>
        <v>138</v>
      </c>
      <c r="G14" s="44">
        <f t="shared" si="1"/>
        <v>138</v>
      </c>
      <c r="H14" s="45">
        <f t="shared" si="2"/>
        <v>40</v>
      </c>
      <c r="I14" s="46">
        <v>3</v>
      </c>
      <c r="J14" s="47">
        <f t="shared" si="3"/>
        <v>10</v>
      </c>
      <c r="K14" s="46">
        <v>1</v>
      </c>
      <c r="L14" s="48">
        <f t="shared" si="4"/>
        <v>50</v>
      </c>
      <c r="M14" s="45">
        <f t="shared" si="5"/>
        <v>28</v>
      </c>
      <c r="N14" s="46">
        <v>9</v>
      </c>
      <c r="O14" s="47">
        <f t="shared" si="6"/>
        <v>10</v>
      </c>
      <c r="P14" s="46">
        <v>1</v>
      </c>
      <c r="Q14" s="48">
        <f t="shared" si="7"/>
        <v>38</v>
      </c>
      <c r="R14" s="45">
        <f t="shared" si="8"/>
        <v>0</v>
      </c>
      <c r="S14" s="46"/>
      <c r="T14" s="47">
        <f t="shared" si="9"/>
        <v>0</v>
      </c>
      <c r="U14" s="46"/>
      <c r="V14" s="48">
        <f t="shared" si="10"/>
        <v>0</v>
      </c>
      <c r="W14" s="45">
        <f t="shared" si="11"/>
        <v>0</v>
      </c>
      <c r="X14" s="46"/>
      <c r="Y14" s="47">
        <f t="shared" si="12"/>
        <v>0</v>
      </c>
      <c r="Z14" s="46"/>
      <c r="AA14" s="48">
        <f t="shared" si="13"/>
        <v>0</v>
      </c>
      <c r="AB14" s="45">
        <f t="shared" si="14"/>
        <v>0</v>
      </c>
      <c r="AC14" s="46"/>
      <c r="AD14" s="47">
        <f t="shared" si="15"/>
        <v>0</v>
      </c>
      <c r="AE14" s="46"/>
      <c r="AF14" s="48">
        <f t="shared" si="16"/>
        <v>0</v>
      </c>
      <c r="AG14" s="45">
        <f t="shared" si="17"/>
        <v>40</v>
      </c>
      <c r="AH14" s="46">
        <v>3</v>
      </c>
      <c r="AI14" s="47">
        <f t="shared" si="18"/>
        <v>10</v>
      </c>
      <c r="AJ14" s="46">
        <v>1</v>
      </c>
      <c r="AK14" s="48">
        <f t="shared" si="19"/>
        <v>50</v>
      </c>
      <c r="AL14" s="45">
        <f t="shared" si="20"/>
        <v>0</v>
      </c>
      <c r="AM14" s="46"/>
      <c r="AN14" s="47">
        <f t="shared" si="21"/>
        <v>0</v>
      </c>
      <c r="AO14" s="46"/>
      <c r="AP14" s="48">
        <f t="shared" si="22"/>
        <v>0</v>
      </c>
      <c r="AQ14" s="45">
        <f t="shared" si="23"/>
        <v>0</v>
      </c>
      <c r="AR14" s="46"/>
      <c r="AS14" s="47">
        <f t="shared" si="24"/>
        <v>0</v>
      </c>
      <c r="AT14" s="46"/>
      <c r="AU14" s="48">
        <f t="shared" si="25"/>
        <v>0</v>
      </c>
      <c r="AV14" s="84">
        <f>SUM(J14+O14+T14+Y14+AD14+AI14+AN14+AS14)</f>
        <v>30</v>
      </c>
      <c r="AW14" s="8"/>
    </row>
    <row r="15" spans="1:49" ht="15.75">
      <c r="A15" s="38">
        <f t="shared" si="26"/>
        <v>11</v>
      </c>
      <c r="B15" s="39" t="s">
        <v>100</v>
      </c>
      <c r="C15" s="40"/>
      <c r="D15" s="41">
        <f t="shared" si="0"/>
        <v>3</v>
      </c>
      <c r="E15" s="42"/>
      <c r="F15" s="43">
        <f>G15-SMALL((L15,Q15,V15,AA15,AK15,AP15,AF15,AU15),1)</f>
        <v>112</v>
      </c>
      <c r="G15" s="44">
        <f t="shared" si="1"/>
        <v>112</v>
      </c>
      <c r="H15" s="45">
        <f t="shared" si="2"/>
        <v>18</v>
      </c>
      <c r="I15" s="46">
        <v>13</v>
      </c>
      <c r="J15" s="47">
        <f t="shared" si="3"/>
        <v>10</v>
      </c>
      <c r="K15" s="46">
        <v>1</v>
      </c>
      <c r="L15" s="48">
        <f t="shared" si="4"/>
        <v>28</v>
      </c>
      <c r="M15" s="45">
        <f t="shared" si="5"/>
        <v>32</v>
      </c>
      <c r="N15" s="46">
        <v>7</v>
      </c>
      <c r="O15" s="47">
        <f t="shared" si="6"/>
        <v>10</v>
      </c>
      <c r="P15" s="46">
        <v>1</v>
      </c>
      <c r="Q15" s="48">
        <f t="shared" si="7"/>
        <v>42</v>
      </c>
      <c r="R15" s="45">
        <f t="shared" si="8"/>
        <v>32</v>
      </c>
      <c r="S15" s="46">
        <v>7</v>
      </c>
      <c r="T15" s="47">
        <f t="shared" si="9"/>
        <v>10</v>
      </c>
      <c r="U15" s="46">
        <v>1</v>
      </c>
      <c r="V15" s="48">
        <f t="shared" si="10"/>
        <v>42</v>
      </c>
      <c r="W15" s="45">
        <f t="shared" si="11"/>
        <v>0</v>
      </c>
      <c r="X15" s="46"/>
      <c r="Y15" s="47">
        <f t="shared" si="12"/>
        <v>0</v>
      </c>
      <c r="Z15" s="46"/>
      <c r="AA15" s="48">
        <f t="shared" si="13"/>
        <v>0</v>
      </c>
      <c r="AB15" s="45">
        <f t="shared" si="14"/>
        <v>0</v>
      </c>
      <c r="AC15" s="46"/>
      <c r="AD15" s="47">
        <f t="shared" si="15"/>
        <v>0</v>
      </c>
      <c r="AE15" s="46"/>
      <c r="AF15" s="48">
        <f t="shared" si="16"/>
        <v>0</v>
      </c>
      <c r="AG15" s="45">
        <f t="shared" si="17"/>
        <v>0</v>
      </c>
      <c r="AH15" s="46"/>
      <c r="AI15" s="47">
        <f t="shared" si="18"/>
        <v>0</v>
      </c>
      <c r="AJ15" s="46"/>
      <c r="AK15" s="48">
        <f t="shared" si="19"/>
        <v>0</v>
      </c>
      <c r="AL15" s="45">
        <f t="shared" si="20"/>
        <v>0</v>
      </c>
      <c r="AM15" s="46"/>
      <c r="AN15" s="47">
        <f t="shared" si="21"/>
        <v>0</v>
      </c>
      <c r="AO15" s="46"/>
      <c r="AP15" s="48">
        <f t="shared" si="22"/>
        <v>0</v>
      </c>
      <c r="AQ15" s="45">
        <f t="shared" si="23"/>
        <v>0</v>
      </c>
      <c r="AR15" s="46"/>
      <c r="AS15" s="47">
        <f t="shared" si="24"/>
        <v>0</v>
      </c>
      <c r="AT15" s="46"/>
      <c r="AU15" s="48">
        <f t="shared" si="25"/>
        <v>0</v>
      </c>
      <c r="AV15" s="84">
        <f>SUM(J15+O15+T15+Y15+AD15+AI15+AN15+AS15)</f>
        <v>30</v>
      </c>
      <c r="AW15" s="8"/>
    </row>
    <row r="16" spans="1:49" ht="15.75">
      <c r="A16" s="38">
        <f t="shared" si="26"/>
        <v>12</v>
      </c>
      <c r="B16" s="39" t="s">
        <v>157</v>
      </c>
      <c r="C16" s="40"/>
      <c r="D16" s="41">
        <f t="shared" si="0"/>
        <v>3</v>
      </c>
      <c r="E16" s="42"/>
      <c r="F16" s="43">
        <f>G16-SMALL((L16,Q16,V16,AA16,AK16,AP16,AF16,AU16),1)</f>
        <v>102</v>
      </c>
      <c r="G16" s="44">
        <f t="shared" si="1"/>
        <v>102</v>
      </c>
      <c r="H16" s="45">
        <f t="shared" si="2"/>
        <v>12</v>
      </c>
      <c r="I16" s="46">
        <v>16</v>
      </c>
      <c r="J16" s="47">
        <f t="shared" si="3"/>
        <v>10</v>
      </c>
      <c r="K16" s="46">
        <v>1</v>
      </c>
      <c r="L16" s="48">
        <f t="shared" si="4"/>
        <v>22</v>
      </c>
      <c r="M16" s="45">
        <f t="shared" si="5"/>
        <v>0</v>
      </c>
      <c r="N16" s="46"/>
      <c r="O16" s="47">
        <f t="shared" si="6"/>
        <v>0</v>
      </c>
      <c r="P16" s="46"/>
      <c r="Q16" s="48">
        <f t="shared" si="7"/>
        <v>0</v>
      </c>
      <c r="R16" s="45">
        <f t="shared" si="8"/>
        <v>0</v>
      </c>
      <c r="S16" s="46"/>
      <c r="T16" s="47">
        <f t="shared" si="9"/>
        <v>0</v>
      </c>
      <c r="U16" s="46"/>
      <c r="V16" s="48">
        <f t="shared" si="10"/>
        <v>0</v>
      </c>
      <c r="W16" s="45">
        <f t="shared" si="11"/>
        <v>28</v>
      </c>
      <c r="X16" s="46">
        <v>9</v>
      </c>
      <c r="Y16" s="47">
        <f t="shared" si="12"/>
        <v>10</v>
      </c>
      <c r="Z16" s="46">
        <v>1</v>
      </c>
      <c r="AA16" s="48">
        <f t="shared" si="13"/>
        <v>38</v>
      </c>
      <c r="AB16" s="45">
        <f t="shared" si="14"/>
        <v>0</v>
      </c>
      <c r="AC16" s="46"/>
      <c r="AD16" s="47">
        <f t="shared" si="15"/>
        <v>0</v>
      </c>
      <c r="AE16" s="46"/>
      <c r="AF16" s="48">
        <f t="shared" si="16"/>
        <v>0</v>
      </c>
      <c r="AG16" s="45">
        <f t="shared" si="17"/>
        <v>0</v>
      </c>
      <c r="AH16" s="46"/>
      <c r="AI16" s="47">
        <f t="shared" si="18"/>
        <v>0</v>
      </c>
      <c r="AJ16" s="46"/>
      <c r="AK16" s="48">
        <f t="shared" si="19"/>
        <v>0</v>
      </c>
      <c r="AL16" s="45">
        <f t="shared" si="20"/>
        <v>0</v>
      </c>
      <c r="AM16" s="46"/>
      <c r="AN16" s="47">
        <f t="shared" si="21"/>
        <v>0</v>
      </c>
      <c r="AO16" s="46"/>
      <c r="AP16" s="48">
        <f t="shared" si="22"/>
        <v>0</v>
      </c>
      <c r="AQ16" s="45">
        <f t="shared" si="23"/>
        <v>32</v>
      </c>
      <c r="AR16" s="46">
        <v>7</v>
      </c>
      <c r="AS16" s="47">
        <f t="shared" si="24"/>
        <v>10</v>
      </c>
      <c r="AT16" s="46">
        <v>1</v>
      </c>
      <c r="AU16" s="48">
        <f t="shared" si="25"/>
        <v>42</v>
      </c>
      <c r="AV16" s="84">
        <f>SUM(J16+O16+T16+Y16+AD16+AI16+AN16+AS16)</f>
        <v>30</v>
      </c>
      <c r="AW16" s="8"/>
    </row>
    <row r="17" spans="1:49" ht="15.75">
      <c r="A17" s="38">
        <f t="shared" si="26"/>
        <v>13</v>
      </c>
      <c r="B17" s="39" t="s">
        <v>247</v>
      </c>
      <c r="C17" s="40"/>
      <c r="D17" s="41">
        <f t="shared" si="0"/>
        <v>2</v>
      </c>
      <c r="E17" s="42"/>
      <c r="F17" s="43">
        <f>G17-SMALL((L17,Q17,V17,AA17,AK17,AP17,AF17,AU17),1)</f>
        <v>100</v>
      </c>
      <c r="G17" s="44">
        <f t="shared" si="1"/>
        <v>100</v>
      </c>
      <c r="H17" s="45">
        <f t="shared" si="2"/>
        <v>0</v>
      </c>
      <c r="I17" s="46"/>
      <c r="J17" s="47">
        <f t="shared" si="3"/>
        <v>0</v>
      </c>
      <c r="K17" s="46"/>
      <c r="L17" s="48">
        <f t="shared" si="4"/>
        <v>0</v>
      </c>
      <c r="M17" s="45">
        <f t="shared" si="5"/>
        <v>0</v>
      </c>
      <c r="N17" s="46"/>
      <c r="O17" s="47">
        <f t="shared" si="6"/>
        <v>0</v>
      </c>
      <c r="P17" s="46"/>
      <c r="Q17" s="48">
        <f t="shared" si="7"/>
        <v>0</v>
      </c>
      <c r="R17" s="45">
        <f t="shared" si="8"/>
        <v>0</v>
      </c>
      <c r="S17" s="46"/>
      <c r="T17" s="47">
        <f t="shared" si="9"/>
        <v>0</v>
      </c>
      <c r="U17" s="46"/>
      <c r="V17" s="48">
        <f t="shared" si="10"/>
        <v>0</v>
      </c>
      <c r="W17" s="45">
        <f t="shared" si="11"/>
        <v>50</v>
      </c>
      <c r="X17" s="46">
        <v>1</v>
      </c>
      <c r="Y17" s="47">
        <f t="shared" si="12"/>
        <v>10</v>
      </c>
      <c r="Z17" s="46">
        <v>1</v>
      </c>
      <c r="AA17" s="48">
        <f t="shared" si="13"/>
        <v>60</v>
      </c>
      <c r="AB17" s="45">
        <f t="shared" si="14"/>
        <v>0</v>
      </c>
      <c r="AC17" s="46"/>
      <c r="AD17" s="47">
        <f t="shared" si="15"/>
        <v>0</v>
      </c>
      <c r="AE17" s="46"/>
      <c r="AF17" s="48">
        <f t="shared" si="16"/>
        <v>0</v>
      </c>
      <c r="AG17" s="45">
        <f t="shared" si="17"/>
        <v>0</v>
      </c>
      <c r="AH17" s="46"/>
      <c r="AI17" s="47">
        <f t="shared" si="18"/>
        <v>0</v>
      </c>
      <c r="AJ17" s="46"/>
      <c r="AK17" s="48">
        <f t="shared" si="19"/>
        <v>0</v>
      </c>
      <c r="AL17" s="45">
        <f t="shared" si="20"/>
        <v>0</v>
      </c>
      <c r="AM17" s="46"/>
      <c r="AN17" s="47">
        <f t="shared" si="21"/>
        <v>0</v>
      </c>
      <c r="AO17" s="46"/>
      <c r="AP17" s="48">
        <f t="shared" si="22"/>
        <v>0</v>
      </c>
      <c r="AQ17" s="45">
        <f t="shared" si="23"/>
        <v>30</v>
      </c>
      <c r="AR17" s="46">
        <v>8</v>
      </c>
      <c r="AS17" s="47">
        <f t="shared" si="24"/>
        <v>10</v>
      </c>
      <c r="AT17" s="46">
        <v>1</v>
      </c>
      <c r="AU17" s="48">
        <f t="shared" si="25"/>
        <v>40</v>
      </c>
      <c r="AV17" s="84">
        <f>SUM(J17+O17+T17+Y17+AD17+AI17+AN17+AS17)</f>
        <v>20</v>
      </c>
      <c r="AW17" s="8"/>
    </row>
    <row r="18" spans="1:49" ht="15.75">
      <c r="A18" s="38">
        <f t="shared" si="26"/>
        <v>14</v>
      </c>
      <c r="B18" s="39" t="s">
        <v>130</v>
      </c>
      <c r="C18" s="40"/>
      <c r="D18" s="41">
        <f t="shared" si="0"/>
        <v>2</v>
      </c>
      <c r="E18" s="42"/>
      <c r="F18" s="43">
        <f>G18-SMALL((L18,Q18,V18,AA18,AK18,AP18,AF18,AU18),1)</f>
        <v>84</v>
      </c>
      <c r="G18" s="44">
        <f t="shared" si="1"/>
        <v>84</v>
      </c>
      <c r="H18" s="45">
        <f t="shared" si="2"/>
        <v>38</v>
      </c>
      <c r="I18" s="46">
        <v>4</v>
      </c>
      <c r="J18" s="47">
        <f t="shared" si="3"/>
        <v>10</v>
      </c>
      <c r="K18" s="46">
        <v>1</v>
      </c>
      <c r="L18" s="48">
        <f t="shared" si="4"/>
        <v>48</v>
      </c>
      <c r="M18" s="45">
        <f t="shared" si="5"/>
        <v>0</v>
      </c>
      <c r="N18" s="46"/>
      <c r="O18" s="47">
        <f t="shared" si="6"/>
        <v>0</v>
      </c>
      <c r="P18" s="46"/>
      <c r="Q18" s="48">
        <f t="shared" si="7"/>
        <v>0</v>
      </c>
      <c r="R18" s="45">
        <f t="shared" si="8"/>
        <v>0</v>
      </c>
      <c r="S18" s="46"/>
      <c r="T18" s="47">
        <f t="shared" si="9"/>
        <v>0</v>
      </c>
      <c r="U18" s="46"/>
      <c r="V18" s="48">
        <f t="shared" si="10"/>
        <v>0</v>
      </c>
      <c r="W18" s="45">
        <f t="shared" si="11"/>
        <v>0</v>
      </c>
      <c r="X18" s="46"/>
      <c r="Y18" s="47">
        <f t="shared" si="12"/>
        <v>0</v>
      </c>
      <c r="Z18" s="46"/>
      <c r="AA18" s="48">
        <f t="shared" si="13"/>
        <v>0</v>
      </c>
      <c r="AB18" s="45">
        <f t="shared" si="14"/>
        <v>0</v>
      </c>
      <c r="AC18" s="46"/>
      <c r="AD18" s="47">
        <f t="shared" si="15"/>
        <v>0</v>
      </c>
      <c r="AE18" s="46"/>
      <c r="AF18" s="48">
        <f t="shared" si="16"/>
        <v>0</v>
      </c>
      <c r="AG18" s="45">
        <f t="shared" si="17"/>
        <v>26</v>
      </c>
      <c r="AH18" s="46">
        <v>10</v>
      </c>
      <c r="AI18" s="47">
        <f t="shared" si="18"/>
        <v>10</v>
      </c>
      <c r="AJ18" s="46">
        <v>1</v>
      </c>
      <c r="AK18" s="48">
        <f t="shared" si="19"/>
        <v>36</v>
      </c>
      <c r="AL18" s="45">
        <f t="shared" si="20"/>
        <v>0</v>
      </c>
      <c r="AM18" s="46"/>
      <c r="AN18" s="47">
        <f t="shared" si="21"/>
        <v>0</v>
      </c>
      <c r="AO18" s="46"/>
      <c r="AP18" s="48">
        <f t="shared" si="22"/>
        <v>0</v>
      </c>
      <c r="AQ18" s="45">
        <f t="shared" si="23"/>
        <v>0</v>
      </c>
      <c r="AR18" s="46"/>
      <c r="AS18" s="47">
        <f t="shared" si="24"/>
        <v>0</v>
      </c>
      <c r="AT18" s="46"/>
      <c r="AU18" s="48">
        <f t="shared" si="25"/>
        <v>0</v>
      </c>
      <c r="AV18" s="84">
        <f>SUM(J18+O18+T18+Y18+AD18+AI18+AN18+AS18)</f>
        <v>20</v>
      </c>
      <c r="AW18" s="8"/>
    </row>
    <row r="19" spans="1:49" ht="15.75">
      <c r="A19" s="38">
        <f t="shared" si="26"/>
        <v>15</v>
      </c>
      <c r="B19" s="39" t="s">
        <v>148</v>
      </c>
      <c r="C19" s="40"/>
      <c r="D19" s="41">
        <f t="shared" si="0"/>
        <v>2</v>
      </c>
      <c r="E19" s="42"/>
      <c r="F19" s="43">
        <f>G19-SMALL((L19,Q19,V19,AA19,AK19,AP19,AF19,AU19),1)</f>
        <v>74</v>
      </c>
      <c r="G19" s="44">
        <f t="shared" si="1"/>
        <v>74</v>
      </c>
      <c r="H19" s="45">
        <f t="shared" si="2"/>
        <v>30</v>
      </c>
      <c r="I19" s="46">
        <v>8</v>
      </c>
      <c r="J19" s="47">
        <f t="shared" si="3"/>
        <v>10</v>
      </c>
      <c r="K19" s="46">
        <v>1</v>
      </c>
      <c r="L19" s="48">
        <f t="shared" si="4"/>
        <v>40</v>
      </c>
      <c r="M19" s="45">
        <f t="shared" si="5"/>
        <v>24</v>
      </c>
      <c r="N19" s="46">
        <v>11</v>
      </c>
      <c r="O19" s="47">
        <f t="shared" si="6"/>
        <v>10</v>
      </c>
      <c r="P19" s="46">
        <v>1</v>
      </c>
      <c r="Q19" s="48">
        <f t="shared" si="7"/>
        <v>34</v>
      </c>
      <c r="R19" s="45">
        <f t="shared" si="8"/>
        <v>0</v>
      </c>
      <c r="S19" s="46"/>
      <c r="T19" s="47">
        <f t="shared" si="9"/>
        <v>0</v>
      </c>
      <c r="U19" s="46"/>
      <c r="V19" s="48">
        <f t="shared" si="10"/>
        <v>0</v>
      </c>
      <c r="W19" s="45">
        <f t="shared" si="11"/>
        <v>0</v>
      </c>
      <c r="X19" s="46"/>
      <c r="Y19" s="47">
        <f t="shared" si="12"/>
        <v>0</v>
      </c>
      <c r="Z19" s="46"/>
      <c r="AA19" s="48">
        <f t="shared" si="13"/>
        <v>0</v>
      </c>
      <c r="AB19" s="45">
        <f t="shared" si="14"/>
        <v>0</v>
      </c>
      <c r="AC19" s="46"/>
      <c r="AD19" s="47">
        <f t="shared" si="15"/>
        <v>0</v>
      </c>
      <c r="AE19" s="46"/>
      <c r="AF19" s="48">
        <f t="shared" si="16"/>
        <v>0</v>
      </c>
      <c r="AG19" s="45">
        <f t="shared" si="17"/>
        <v>0</v>
      </c>
      <c r="AH19" s="46"/>
      <c r="AI19" s="47">
        <f t="shared" si="18"/>
        <v>0</v>
      </c>
      <c r="AJ19" s="46"/>
      <c r="AK19" s="48">
        <f t="shared" si="19"/>
        <v>0</v>
      </c>
      <c r="AL19" s="45">
        <f t="shared" si="20"/>
        <v>0</v>
      </c>
      <c r="AM19" s="46"/>
      <c r="AN19" s="47">
        <f t="shared" si="21"/>
        <v>0</v>
      </c>
      <c r="AO19" s="46"/>
      <c r="AP19" s="48">
        <f t="shared" si="22"/>
        <v>0</v>
      </c>
      <c r="AQ19" s="45">
        <f t="shared" si="23"/>
        <v>0</v>
      </c>
      <c r="AR19" s="46"/>
      <c r="AS19" s="47">
        <f t="shared" si="24"/>
        <v>0</v>
      </c>
      <c r="AT19" s="46"/>
      <c r="AU19" s="48">
        <f t="shared" si="25"/>
        <v>0</v>
      </c>
      <c r="AV19" s="84">
        <f>SUM(J19+O19+T19+Y19+AD19+AI19+AN19+AS19)</f>
        <v>20</v>
      </c>
      <c r="AW19" s="8"/>
    </row>
    <row r="20" spans="1:49" ht="15.75">
      <c r="A20" s="38">
        <f t="shared" si="26"/>
        <v>16</v>
      </c>
      <c r="B20" s="39" t="s">
        <v>149</v>
      </c>
      <c r="C20" s="40"/>
      <c r="D20" s="41">
        <f t="shared" si="0"/>
        <v>2</v>
      </c>
      <c r="E20" s="42"/>
      <c r="F20" s="43">
        <f>G20-SMALL((L20,Q20,V20,AA20,AK20,AP20,AF20,AU20),1)</f>
        <v>74</v>
      </c>
      <c r="G20" s="44">
        <f t="shared" si="1"/>
        <v>74</v>
      </c>
      <c r="H20" s="45">
        <f t="shared" si="2"/>
        <v>16</v>
      </c>
      <c r="I20" s="46">
        <v>14</v>
      </c>
      <c r="J20" s="47">
        <f t="shared" si="3"/>
        <v>10</v>
      </c>
      <c r="K20" s="46">
        <v>1</v>
      </c>
      <c r="L20" s="48">
        <f t="shared" si="4"/>
        <v>26</v>
      </c>
      <c r="M20" s="45">
        <f t="shared" si="5"/>
        <v>0</v>
      </c>
      <c r="N20" s="46"/>
      <c r="O20" s="47">
        <f t="shared" si="6"/>
        <v>0</v>
      </c>
      <c r="P20" s="46"/>
      <c r="Q20" s="48">
        <f t="shared" si="7"/>
        <v>0</v>
      </c>
      <c r="R20" s="45">
        <f t="shared" si="8"/>
        <v>38</v>
      </c>
      <c r="S20" s="46">
        <v>4</v>
      </c>
      <c r="T20" s="47">
        <f t="shared" si="9"/>
        <v>10</v>
      </c>
      <c r="U20" s="46">
        <v>1</v>
      </c>
      <c r="V20" s="48">
        <f t="shared" si="10"/>
        <v>48</v>
      </c>
      <c r="W20" s="45">
        <f t="shared" si="11"/>
        <v>0</v>
      </c>
      <c r="X20" s="46"/>
      <c r="Y20" s="47">
        <f t="shared" si="12"/>
        <v>0</v>
      </c>
      <c r="Z20" s="46"/>
      <c r="AA20" s="48">
        <f t="shared" si="13"/>
        <v>0</v>
      </c>
      <c r="AB20" s="45">
        <f t="shared" si="14"/>
        <v>0</v>
      </c>
      <c r="AC20" s="46"/>
      <c r="AD20" s="47">
        <f t="shared" si="15"/>
        <v>0</v>
      </c>
      <c r="AE20" s="46"/>
      <c r="AF20" s="48">
        <f t="shared" si="16"/>
        <v>0</v>
      </c>
      <c r="AG20" s="45">
        <f t="shared" si="17"/>
        <v>0</v>
      </c>
      <c r="AH20" s="46"/>
      <c r="AI20" s="47">
        <f t="shared" si="18"/>
        <v>0</v>
      </c>
      <c r="AJ20" s="46"/>
      <c r="AK20" s="48">
        <f t="shared" si="19"/>
        <v>0</v>
      </c>
      <c r="AL20" s="45">
        <f t="shared" si="20"/>
        <v>0</v>
      </c>
      <c r="AM20" s="46"/>
      <c r="AN20" s="47">
        <f t="shared" si="21"/>
        <v>0</v>
      </c>
      <c r="AO20" s="46"/>
      <c r="AP20" s="48">
        <f t="shared" si="22"/>
        <v>0</v>
      </c>
      <c r="AQ20" s="45">
        <f t="shared" si="23"/>
        <v>0</v>
      </c>
      <c r="AR20" s="46"/>
      <c r="AS20" s="47">
        <f t="shared" si="24"/>
        <v>0</v>
      </c>
      <c r="AT20" s="46"/>
      <c r="AU20" s="48">
        <f t="shared" si="25"/>
        <v>0</v>
      </c>
      <c r="AV20" s="84">
        <f>SUM(J20+O20+T20+Y20+AD20+AI20+AN20+AS20)</f>
        <v>20</v>
      </c>
      <c r="AW20" s="8"/>
    </row>
    <row r="21" spans="1:49" ht="15.75">
      <c r="A21" s="38">
        <f t="shared" si="26"/>
        <v>17</v>
      </c>
      <c r="B21" s="39" t="s">
        <v>140</v>
      </c>
      <c r="C21" s="40"/>
      <c r="D21" s="41">
        <f t="shared" si="0"/>
        <v>1</v>
      </c>
      <c r="E21" s="42"/>
      <c r="F21" s="43">
        <f>G21-SMALL((L21,Q21,V21,AA21,AK21,AP21,AF21,AU21),1)</f>
        <v>48</v>
      </c>
      <c r="G21" s="44">
        <f t="shared" si="1"/>
        <v>48</v>
      </c>
      <c r="H21" s="45">
        <f t="shared" si="2"/>
        <v>0</v>
      </c>
      <c r="I21" s="46"/>
      <c r="J21" s="47">
        <f t="shared" si="3"/>
        <v>0</v>
      </c>
      <c r="K21" s="46"/>
      <c r="L21" s="48">
        <f t="shared" si="4"/>
        <v>0</v>
      </c>
      <c r="M21" s="45">
        <f t="shared" si="5"/>
        <v>0</v>
      </c>
      <c r="N21" s="46"/>
      <c r="O21" s="47">
        <f t="shared" si="6"/>
        <v>0</v>
      </c>
      <c r="P21" s="46"/>
      <c r="Q21" s="48">
        <f t="shared" si="7"/>
        <v>0</v>
      </c>
      <c r="R21" s="45">
        <f t="shared" si="8"/>
        <v>0</v>
      </c>
      <c r="S21" s="46"/>
      <c r="T21" s="47">
        <f t="shared" si="9"/>
        <v>0</v>
      </c>
      <c r="U21" s="46"/>
      <c r="V21" s="48">
        <f t="shared" si="10"/>
        <v>0</v>
      </c>
      <c r="W21" s="45">
        <f t="shared" si="11"/>
        <v>0</v>
      </c>
      <c r="X21" s="46"/>
      <c r="Y21" s="47">
        <f t="shared" si="12"/>
        <v>0</v>
      </c>
      <c r="Z21" s="46"/>
      <c r="AA21" s="48">
        <f t="shared" si="13"/>
        <v>0</v>
      </c>
      <c r="AB21" s="45">
        <f t="shared" si="14"/>
        <v>0</v>
      </c>
      <c r="AC21" s="46"/>
      <c r="AD21" s="47">
        <f t="shared" si="15"/>
        <v>0</v>
      </c>
      <c r="AE21" s="46"/>
      <c r="AF21" s="48">
        <f t="shared" si="16"/>
        <v>0</v>
      </c>
      <c r="AG21" s="45">
        <f t="shared" si="17"/>
        <v>0</v>
      </c>
      <c r="AH21" s="46"/>
      <c r="AI21" s="47">
        <f t="shared" si="18"/>
        <v>0</v>
      </c>
      <c r="AJ21" s="46"/>
      <c r="AK21" s="48">
        <f t="shared" si="19"/>
        <v>0</v>
      </c>
      <c r="AL21" s="45">
        <f t="shared" si="20"/>
        <v>38</v>
      </c>
      <c r="AM21" s="46">
        <v>4</v>
      </c>
      <c r="AN21" s="47">
        <f t="shared" si="21"/>
        <v>10</v>
      </c>
      <c r="AO21" s="46">
        <v>1</v>
      </c>
      <c r="AP21" s="48">
        <f t="shared" si="22"/>
        <v>48</v>
      </c>
      <c r="AQ21" s="45">
        <f t="shared" si="23"/>
        <v>0</v>
      </c>
      <c r="AR21" s="46"/>
      <c r="AS21" s="47">
        <f t="shared" si="24"/>
        <v>0</v>
      </c>
      <c r="AT21" s="46"/>
      <c r="AU21" s="48">
        <f t="shared" si="25"/>
        <v>0</v>
      </c>
      <c r="AV21" s="84">
        <f>SUM(J21+O21+T21+Y21+AD21+AI21+AN21+AS21)</f>
        <v>10</v>
      </c>
      <c r="AW21" s="8"/>
    </row>
    <row r="22" spans="1:49" ht="15.75">
      <c r="A22" s="38">
        <f t="shared" si="26"/>
        <v>18</v>
      </c>
      <c r="B22" s="39" t="s">
        <v>97</v>
      </c>
      <c r="C22" s="40"/>
      <c r="D22" s="41">
        <f t="shared" si="0"/>
        <v>1</v>
      </c>
      <c r="E22" s="42"/>
      <c r="F22" s="43">
        <f>G22-SMALL((L22,Q22,V22,AA22,AK22,AP22,AF22,AU22),1)</f>
        <v>46</v>
      </c>
      <c r="G22" s="44">
        <f t="shared" si="1"/>
        <v>46</v>
      </c>
      <c r="H22" s="45">
        <f t="shared" si="2"/>
        <v>36</v>
      </c>
      <c r="I22" s="46">
        <v>5</v>
      </c>
      <c r="J22" s="47">
        <f t="shared" si="3"/>
        <v>10</v>
      </c>
      <c r="K22" s="46">
        <v>1</v>
      </c>
      <c r="L22" s="48">
        <f t="shared" si="4"/>
        <v>46</v>
      </c>
      <c r="M22" s="45">
        <f t="shared" si="5"/>
        <v>0</v>
      </c>
      <c r="N22" s="46"/>
      <c r="O22" s="47">
        <f t="shared" si="6"/>
        <v>0</v>
      </c>
      <c r="P22" s="46"/>
      <c r="Q22" s="48">
        <f t="shared" si="7"/>
        <v>0</v>
      </c>
      <c r="R22" s="45">
        <f t="shared" si="8"/>
        <v>0</v>
      </c>
      <c r="S22" s="46"/>
      <c r="T22" s="47">
        <f t="shared" si="9"/>
        <v>0</v>
      </c>
      <c r="U22" s="46"/>
      <c r="V22" s="48">
        <f t="shared" si="10"/>
        <v>0</v>
      </c>
      <c r="W22" s="45">
        <f t="shared" si="11"/>
        <v>0</v>
      </c>
      <c r="X22" s="46"/>
      <c r="Y22" s="47">
        <f t="shared" si="12"/>
        <v>0</v>
      </c>
      <c r="Z22" s="46"/>
      <c r="AA22" s="48">
        <f t="shared" si="13"/>
        <v>0</v>
      </c>
      <c r="AB22" s="45">
        <f t="shared" si="14"/>
        <v>0</v>
      </c>
      <c r="AC22" s="46"/>
      <c r="AD22" s="47">
        <f t="shared" si="15"/>
        <v>0</v>
      </c>
      <c r="AE22" s="46"/>
      <c r="AF22" s="48">
        <f t="shared" si="16"/>
        <v>0</v>
      </c>
      <c r="AG22" s="45">
        <f t="shared" si="17"/>
        <v>0</v>
      </c>
      <c r="AH22" s="46"/>
      <c r="AI22" s="47">
        <f t="shared" si="18"/>
        <v>0</v>
      </c>
      <c r="AJ22" s="46"/>
      <c r="AK22" s="48">
        <f t="shared" si="19"/>
        <v>0</v>
      </c>
      <c r="AL22" s="45">
        <f t="shared" si="20"/>
        <v>0</v>
      </c>
      <c r="AM22" s="46"/>
      <c r="AN22" s="47">
        <f t="shared" si="21"/>
        <v>0</v>
      </c>
      <c r="AO22" s="46"/>
      <c r="AP22" s="48">
        <f t="shared" si="22"/>
        <v>0</v>
      </c>
      <c r="AQ22" s="45">
        <f t="shared" si="23"/>
        <v>0</v>
      </c>
      <c r="AR22" s="46"/>
      <c r="AS22" s="47">
        <f t="shared" si="24"/>
        <v>0</v>
      </c>
      <c r="AT22" s="46"/>
      <c r="AU22" s="48">
        <f t="shared" si="25"/>
        <v>0</v>
      </c>
      <c r="AV22" s="84">
        <f>SUM(J22+O22+T22+Y22+AD22+AI22+AN22+AS22)</f>
        <v>10</v>
      </c>
      <c r="AW22" s="8"/>
    </row>
    <row r="23" spans="1:49" ht="15.75">
      <c r="A23" s="38">
        <f t="shared" si="26"/>
        <v>19</v>
      </c>
      <c r="B23" s="39" t="s">
        <v>135</v>
      </c>
      <c r="C23" s="40"/>
      <c r="D23" s="41">
        <f t="shared" si="0"/>
        <v>2</v>
      </c>
      <c r="E23" s="42"/>
      <c r="F23" s="43">
        <f>G23-SMALL((L23,Q23,V23,AA23,AK23,AP23,AF23,AU23),1)</f>
        <v>44</v>
      </c>
      <c r="G23" s="44">
        <f t="shared" si="1"/>
        <v>44</v>
      </c>
      <c r="H23" s="45">
        <f t="shared" si="2"/>
        <v>24</v>
      </c>
      <c r="I23" s="46">
        <v>11</v>
      </c>
      <c r="J23" s="47">
        <f t="shared" si="3"/>
        <v>10</v>
      </c>
      <c r="K23" s="46">
        <v>1</v>
      </c>
      <c r="L23" s="48">
        <f t="shared" si="4"/>
        <v>34</v>
      </c>
      <c r="M23" s="45">
        <f t="shared" si="5"/>
        <v>0</v>
      </c>
      <c r="N23" s="46"/>
      <c r="O23" s="47">
        <f t="shared" si="6"/>
        <v>0</v>
      </c>
      <c r="P23" s="46"/>
      <c r="Q23" s="48">
        <f t="shared" si="7"/>
        <v>0</v>
      </c>
      <c r="R23" s="45">
        <f t="shared" si="8"/>
        <v>0</v>
      </c>
      <c r="S23" s="46"/>
      <c r="T23" s="47">
        <f t="shared" si="9"/>
        <v>0</v>
      </c>
      <c r="U23" s="46"/>
      <c r="V23" s="48">
        <f t="shared" si="10"/>
        <v>0</v>
      </c>
      <c r="W23" s="45">
        <f t="shared" si="11"/>
        <v>0</v>
      </c>
      <c r="X23" s="46"/>
      <c r="Y23" s="47">
        <f t="shared" si="12"/>
        <v>0</v>
      </c>
      <c r="Z23" s="46"/>
      <c r="AA23" s="48">
        <f t="shared" si="13"/>
        <v>0</v>
      </c>
      <c r="AB23" s="45">
        <f t="shared" si="14"/>
        <v>0</v>
      </c>
      <c r="AC23" s="46"/>
      <c r="AD23" s="47">
        <f t="shared" si="15"/>
        <v>0</v>
      </c>
      <c r="AE23" s="46"/>
      <c r="AF23" s="48">
        <f t="shared" si="16"/>
        <v>0</v>
      </c>
      <c r="AG23" s="45">
        <f t="shared" si="17"/>
        <v>0</v>
      </c>
      <c r="AH23" s="46"/>
      <c r="AI23" s="47">
        <f t="shared" si="18"/>
        <v>10</v>
      </c>
      <c r="AJ23" s="46">
        <v>1</v>
      </c>
      <c r="AK23" s="48">
        <f t="shared" si="19"/>
        <v>10</v>
      </c>
      <c r="AL23" s="45">
        <f t="shared" si="20"/>
        <v>0</v>
      </c>
      <c r="AM23" s="46"/>
      <c r="AN23" s="47">
        <f t="shared" si="21"/>
        <v>0</v>
      </c>
      <c r="AO23" s="46"/>
      <c r="AP23" s="48">
        <f t="shared" si="22"/>
        <v>0</v>
      </c>
      <c r="AQ23" s="45">
        <f t="shared" si="23"/>
        <v>0</v>
      </c>
      <c r="AR23" s="46"/>
      <c r="AS23" s="47">
        <f t="shared" si="24"/>
        <v>0</v>
      </c>
      <c r="AT23" s="46"/>
      <c r="AU23" s="48">
        <f t="shared" si="25"/>
        <v>0</v>
      </c>
      <c r="AV23" s="84">
        <f>SUM(J23+O23+T23+Y23+AD23+AI23+AN23+AS23)</f>
        <v>20</v>
      </c>
      <c r="AW23" s="8"/>
    </row>
    <row r="24" spans="1:49" ht="15.75">
      <c r="A24" s="38">
        <f t="shared" si="26"/>
        <v>20</v>
      </c>
      <c r="B24" s="39" t="s">
        <v>258</v>
      </c>
      <c r="C24" s="40"/>
      <c r="D24" s="41">
        <f t="shared" si="0"/>
        <v>1</v>
      </c>
      <c r="E24" s="42"/>
      <c r="F24" s="43">
        <f>G24-SMALL((L24,Q24,V24,AA24,AK24,AP24,AF24,AU24),1)</f>
        <v>42</v>
      </c>
      <c r="G24" s="44">
        <f t="shared" si="1"/>
        <v>42</v>
      </c>
      <c r="H24" s="45">
        <f t="shared" si="2"/>
        <v>0</v>
      </c>
      <c r="I24" s="46"/>
      <c r="J24" s="47">
        <f t="shared" si="3"/>
        <v>0</v>
      </c>
      <c r="K24" s="46"/>
      <c r="L24" s="48">
        <f t="shared" si="4"/>
        <v>0</v>
      </c>
      <c r="M24" s="45">
        <f t="shared" si="5"/>
        <v>0</v>
      </c>
      <c r="N24" s="46"/>
      <c r="O24" s="47">
        <f t="shared" si="6"/>
        <v>0</v>
      </c>
      <c r="P24" s="46"/>
      <c r="Q24" s="48">
        <f t="shared" si="7"/>
        <v>0</v>
      </c>
      <c r="R24" s="45">
        <f t="shared" si="8"/>
        <v>0</v>
      </c>
      <c r="S24" s="46"/>
      <c r="T24" s="47">
        <f t="shared" si="9"/>
        <v>0</v>
      </c>
      <c r="U24" s="46"/>
      <c r="V24" s="48">
        <f t="shared" si="10"/>
        <v>0</v>
      </c>
      <c r="W24" s="45">
        <f t="shared" si="11"/>
        <v>0</v>
      </c>
      <c r="X24" s="46"/>
      <c r="Y24" s="47">
        <f t="shared" si="12"/>
        <v>0</v>
      </c>
      <c r="Z24" s="46"/>
      <c r="AA24" s="48">
        <f t="shared" si="13"/>
        <v>0</v>
      </c>
      <c r="AB24" s="45">
        <f t="shared" si="14"/>
        <v>0</v>
      </c>
      <c r="AC24" s="46"/>
      <c r="AD24" s="47">
        <f t="shared" si="15"/>
        <v>0</v>
      </c>
      <c r="AE24" s="46"/>
      <c r="AF24" s="48">
        <f t="shared" si="16"/>
        <v>0</v>
      </c>
      <c r="AG24" s="45">
        <f t="shared" si="17"/>
        <v>32</v>
      </c>
      <c r="AH24" s="46">
        <v>7</v>
      </c>
      <c r="AI24" s="47">
        <f t="shared" si="18"/>
        <v>10</v>
      </c>
      <c r="AJ24" s="46">
        <v>1</v>
      </c>
      <c r="AK24" s="48">
        <f t="shared" si="19"/>
        <v>42</v>
      </c>
      <c r="AL24" s="45">
        <f t="shared" si="20"/>
        <v>0</v>
      </c>
      <c r="AM24" s="46"/>
      <c r="AN24" s="47">
        <f t="shared" si="21"/>
        <v>0</v>
      </c>
      <c r="AO24" s="46"/>
      <c r="AP24" s="48">
        <f t="shared" si="22"/>
        <v>0</v>
      </c>
      <c r="AQ24" s="45">
        <f t="shared" si="23"/>
        <v>0</v>
      </c>
      <c r="AR24" s="46"/>
      <c r="AS24" s="47">
        <f t="shared" si="24"/>
        <v>0</v>
      </c>
      <c r="AT24" s="46"/>
      <c r="AU24" s="48">
        <f t="shared" si="25"/>
        <v>0</v>
      </c>
      <c r="AV24" s="84">
        <f>SUM(J24+O24+T24+Y24+AD24+AI24+AN24+AS24)</f>
        <v>10</v>
      </c>
      <c r="AW24" s="8"/>
    </row>
    <row r="25" spans="1:49" ht="15.75">
      <c r="A25" s="38">
        <f t="shared" si="26"/>
        <v>21</v>
      </c>
      <c r="B25" s="39" t="s">
        <v>309</v>
      </c>
      <c r="C25" s="40"/>
      <c r="D25" s="41">
        <f t="shared" si="0"/>
        <v>1</v>
      </c>
      <c r="E25" s="42"/>
      <c r="F25" s="43">
        <f>G25-SMALL((L25,Q25,V25,AA25,AK25,AP25,AF25,AU25),1)</f>
        <v>42</v>
      </c>
      <c r="G25" s="44">
        <f t="shared" si="1"/>
        <v>42</v>
      </c>
      <c r="H25" s="45">
        <f t="shared" si="2"/>
        <v>0</v>
      </c>
      <c r="I25" s="46"/>
      <c r="J25" s="47">
        <f t="shared" si="3"/>
        <v>0</v>
      </c>
      <c r="K25" s="46"/>
      <c r="L25" s="48">
        <f t="shared" si="4"/>
        <v>0</v>
      </c>
      <c r="M25" s="45">
        <f t="shared" si="5"/>
        <v>0</v>
      </c>
      <c r="N25" s="46"/>
      <c r="O25" s="47">
        <f t="shared" si="6"/>
        <v>0</v>
      </c>
      <c r="P25" s="46"/>
      <c r="Q25" s="48">
        <f t="shared" si="7"/>
        <v>0</v>
      </c>
      <c r="R25" s="45">
        <f t="shared" si="8"/>
        <v>0</v>
      </c>
      <c r="S25" s="46"/>
      <c r="T25" s="47">
        <f t="shared" si="9"/>
        <v>0</v>
      </c>
      <c r="U25" s="46"/>
      <c r="V25" s="48">
        <f t="shared" si="10"/>
        <v>0</v>
      </c>
      <c r="W25" s="45">
        <f t="shared" si="11"/>
        <v>0</v>
      </c>
      <c r="X25" s="46"/>
      <c r="Y25" s="47">
        <f t="shared" si="12"/>
        <v>0</v>
      </c>
      <c r="Z25" s="46"/>
      <c r="AA25" s="48">
        <f t="shared" si="13"/>
        <v>0</v>
      </c>
      <c r="AB25" s="45">
        <f t="shared" si="14"/>
        <v>0</v>
      </c>
      <c r="AC25" s="46"/>
      <c r="AD25" s="47">
        <f t="shared" si="15"/>
        <v>0</v>
      </c>
      <c r="AE25" s="46"/>
      <c r="AF25" s="48">
        <f t="shared" si="16"/>
        <v>0</v>
      </c>
      <c r="AG25" s="45">
        <f t="shared" si="17"/>
        <v>0</v>
      </c>
      <c r="AH25" s="46"/>
      <c r="AI25" s="47">
        <f t="shared" si="18"/>
        <v>0</v>
      </c>
      <c r="AJ25" s="46"/>
      <c r="AK25" s="48">
        <f t="shared" si="19"/>
        <v>0</v>
      </c>
      <c r="AL25" s="45">
        <f t="shared" si="20"/>
        <v>32</v>
      </c>
      <c r="AM25" s="46">
        <v>7</v>
      </c>
      <c r="AN25" s="47">
        <f t="shared" si="21"/>
        <v>10</v>
      </c>
      <c r="AO25" s="46">
        <v>1</v>
      </c>
      <c r="AP25" s="48">
        <f t="shared" si="22"/>
        <v>42</v>
      </c>
      <c r="AQ25" s="45">
        <f t="shared" si="23"/>
        <v>0</v>
      </c>
      <c r="AR25" s="46"/>
      <c r="AS25" s="47">
        <f t="shared" si="24"/>
        <v>0</v>
      </c>
      <c r="AT25" s="46"/>
      <c r="AU25" s="48">
        <f t="shared" si="25"/>
        <v>0</v>
      </c>
      <c r="AV25" s="84">
        <f>SUM(J25+O25+T25+Y25+AD25+AI25+AN25+AS25)</f>
        <v>10</v>
      </c>
      <c r="AW25" s="8"/>
    </row>
    <row r="26" spans="1:49" ht="15.75">
      <c r="A26" s="38">
        <f t="shared" si="26"/>
        <v>22</v>
      </c>
      <c r="B26" s="39" t="s">
        <v>144</v>
      </c>
      <c r="C26" s="40"/>
      <c r="D26" s="41">
        <f t="shared" si="0"/>
        <v>1</v>
      </c>
      <c r="E26" s="42"/>
      <c r="F26" s="43">
        <f>G26-SMALL((L26,Q26,V26,AA26,AK26,AP26,AF26,AU26),1)</f>
        <v>10</v>
      </c>
      <c r="G26" s="44">
        <f t="shared" si="1"/>
        <v>10</v>
      </c>
      <c r="H26" s="45">
        <f t="shared" si="2"/>
        <v>0</v>
      </c>
      <c r="I26" s="46"/>
      <c r="J26" s="47">
        <f t="shared" si="3"/>
        <v>0</v>
      </c>
      <c r="K26" s="46"/>
      <c r="L26" s="48">
        <f t="shared" si="4"/>
        <v>0</v>
      </c>
      <c r="M26" s="45">
        <f t="shared" si="5"/>
        <v>0</v>
      </c>
      <c r="N26" s="46"/>
      <c r="O26" s="47">
        <f t="shared" si="6"/>
        <v>0</v>
      </c>
      <c r="P26" s="46"/>
      <c r="Q26" s="48">
        <f t="shared" si="7"/>
        <v>0</v>
      </c>
      <c r="R26" s="45">
        <f t="shared" si="8"/>
        <v>0</v>
      </c>
      <c r="S26" s="46"/>
      <c r="T26" s="47">
        <f t="shared" si="9"/>
        <v>0</v>
      </c>
      <c r="U26" s="46"/>
      <c r="V26" s="48">
        <f t="shared" si="10"/>
        <v>0</v>
      </c>
      <c r="W26" s="45">
        <f t="shared" si="11"/>
        <v>0</v>
      </c>
      <c r="X26" s="46"/>
      <c r="Y26" s="47">
        <f t="shared" si="12"/>
        <v>0</v>
      </c>
      <c r="Z26" s="46"/>
      <c r="AA26" s="48">
        <f t="shared" si="13"/>
        <v>0</v>
      </c>
      <c r="AB26" s="45">
        <f t="shared" si="14"/>
        <v>0</v>
      </c>
      <c r="AC26" s="46"/>
      <c r="AD26" s="47">
        <f t="shared" si="15"/>
        <v>0</v>
      </c>
      <c r="AE26" s="46"/>
      <c r="AF26" s="48">
        <f t="shared" si="16"/>
        <v>0</v>
      </c>
      <c r="AG26" s="45">
        <f t="shared" si="17"/>
        <v>0</v>
      </c>
      <c r="AH26" s="46"/>
      <c r="AI26" s="47">
        <f t="shared" si="18"/>
        <v>0</v>
      </c>
      <c r="AJ26" s="46"/>
      <c r="AK26" s="48">
        <f t="shared" si="19"/>
        <v>0</v>
      </c>
      <c r="AL26" s="45">
        <f t="shared" si="20"/>
        <v>0</v>
      </c>
      <c r="AM26" s="46">
        <v>0</v>
      </c>
      <c r="AN26" s="47">
        <f t="shared" si="21"/>
        <v>10</v>
      </c>
      <c r="AO26" s="46">
        <v>1</v>
      </c>
      <c r="AP26" s="48">
        <f t="shared" si="22"/>
        <v>10</v>
      </c>
      <c r="AQ26" s="45">
        <f t="shared" si="23"/>
        <v>0</v>
      </c>
      <c r="AR26" s="46"/>
      <c r="AS26" s="47">
        <f t="shared" si="24"/>
        <v>0</v>
      </c>
      <c r="AT26" s="46"/>
      <c r="AU26" s="48">
        <f t="shared" si="25"/>
        <v>0</v>
      </c>
      <c r="AV26" s="84">
        <f>SUM(J26+O26+T26+Y26+AD26+AI26+AN26+AS26)</f>
        <v>10</v>
      </c>
      <c r="AW26" s="8"/>
    </row>
    <row r="27" spans="1:49" ht="15.75">
      <c r="A27" s="38"/>
      <c r="B27" s="39"/>
      <c r="C27" s="40"/>
      <c r="D27" s="41">
        <f t="shared" si="0"/>
        <v>0</v>
      </c>
      <c r="E27" s="42"/>
      <c r="F27" s="43">
        <f>G27-SMALL((L27,Q27,V27,AA27,AK27,AP27,AF27,AU27),1)</f>
        <v>0</v>
      </c>
      <c r="G27" s="44">
        <f t="shared" si="1"/>
        <v>0</v>
      </c>
      <c r="H27" s="45">
        <f t="shared" si="2"/>
        <v>0</v>
      </c>
      <c r="I27" s="46"/>
      <c r="J27" s="47">
        <f t="shared" si="3"/>
        <v>0</v>
      </c>
      <c r="K27" s="46"/>
      <c r="L27" s="48">
        <f t="shared" si="4"/>
        <v>0</v>
      </c>
      <c r="M27" s="45">
        <f t="shared" si="5"/>
        <v>0</v>
      </c>
      <c r="N27" s="46"/>
      <c r="O27" s="47">
        <f t="shared" si="6"/>
        <v>0</v>
      </c>
      <c r="P27" s="46"/>
      <c r="Q27" s="48">
        <f t="shared" si="7"/>
        <v>0</v>
      </c>
      <c r="R27" s="45">
        <f t="shared" si="8"/>
        <v>0</v>
      </c>
      <c r="S27" s="46"/>
      <c r="T27" s="47">
        <f t="shared" si="9"/>
        <v>0</v>
      </c>
      <c r="U27" s="46"/>
      <c r="V27" s="48">
        <f t="shared" si="10"/>
        <v>0</v>
      </c>
      <c r="W27" s="45">
        <f t="shared" si="11"/>
        <v>0</v>
      </c>
      <c r="X27" s="46"/>
      <c r="Y27" s="47">
        <f t="shared" si="12"/>
        <v>0</v>
      </c>
      <c r="Z27" s="46"/>
      <c r="AA27" s="48">
        <f t="shared" si="13"/>
        <v>0</v>
      </c>
      <c r="AB27" s="45">
        <f t="shared" si="14"/>
        <v>0</v>
      </c>
      <c r="AC27" s="46"/>
      <c r="AD27" s="47">
        <f t="shared" si="15"/>
        <v>0</v>
      </c>
      <c r="AE27" s="46"/>
      <c r="AF27" s="48">
        <f t="shared" si="16"/>
        <v>0</v>
      </c>
      <c r="AG27" s="45">
        <f t="shared" si="17"/>
        <v>0</v>
      </c>
      <c r="AH27" s="46"/>
      <c r="AI27" s="47">
        <f t="shared" si="18"/>
        <v>0</v>
      </c>
      <c r="AJ27" s="46"/>
      <c r="AK27" s="48">
        <f t="shared" si="19"/>
        <v>0</v>
      </c>
      <c r="AL27" s="45">
        <f t="shared" si="20"/>
        <v>0</v>
      </c>
      <c r="AM27" s="46"/>
      <c r="AN27" s="47">
        <f t="shared" si="21"/>
        <v>0</v>
      </c>
      <c r="AO27" s="46"/>
      <c r="AP27" s="48">
        <f t="shared" si="22"/>
        <v>0</v>
      </c>
      <c r="AQ27" s="45">
        <f t="shared" si="23"/>
        <v>0</v>
      </c>
      <c r="AR27" s="46"/>
      <c r="AS27" s="47">
        <f t="shared" si="24"/>
        <v>0</v>
      </c>
      <c r="AT27" s="46"/>
      <c r="AU27" s="48">
        <f t="shared" si="25"/>
        <v>0</v>
      </c>
      <c r="AV27" s="37"/>
      <c r="AW27" s="8"/>
    </row>
    <row r="28" spans="1:49" ht="15.75">
      <c r="A28" s="38"/>
      <c r="B28" s="39"/>
      <c r="C28" s="40"/>
      <c r="D28" s="41">
        <f t="shared" si="0"/>
        <v>0</v>
      </c>
      <c r="E28" s="42"/>
      <c r="F28" s="43">
        <f>G28-SMALL((L28,Q28,V28,AA28,AK28,AP28,AF28,AU28),1)</f>
        <v>0</v>
      </c>
      <c r="G28" s="44">
        <f t="shared" si="1"/>
        <v>0</v>
      </c>
      <c r="H28" s="45">
        <f t="shared" si="2"/>
        <v>0</v>
      </c>
      <c r="I28" s="46"/>
      <c r="J28" s="47">
        <f t="shared" si="3"/>
        <v>0</v>
      </c>
      <c r="K28" s="46"/>
      <c r="L28" s="48">
        <f t="shared" si="4"/>
        <v>0</v>
      </c>
      <c r="M28" s="45">
        <f t="shared" si="5"/>
        <v>0</v>
      </c>
      <c r="N28" s="46"/>
      <c r="O28" s="47">
        <f t="shared" si="6"/>
        <v>0</v>
      </c>
      <c r="P28" s="46"/>
      <c r="Q28" s="48">
        <f t="shared" si="7"/>
        <v>0</v>
      </c>
      <c r="R28" s="45">
        <f t="shared" si="8"/>
        <v>0</v>
      </c>
      <c r="S28" s="46"/>
      <c r="T28" s="47">
        <f t="shared" si="9"/>
        <v>0</v>
      </c>
      <c r="U28" s="46"/>
      <c r="V28" s="48">
        <f t="shared" si="10"/>
        <v>0</v>
      </c>
      <c r="W28" s="45">
        <f t="shared" si="11"/>
        <v>0</v>
      </c>
      <c r="X28" s="46"/>
      <c r="Y28" s="47">
        <f t="shared" si="12"/>
        <v>0</v>
      </c>
      <c r="Z28" s="46"/>
      <c r="AA28" s="48">
        <f t="shared" si="13"/>
        <v>0</v>
      </c>
      <c r="AB28" s="45">
        <f t="shared" si="14"/>
        <v>0</v>
      </c>
      <c r="AC28" s="46"/>
      <c r="AD28" s="47">
        <f t="shared" si="15"/>
        <v>0</v>
      </c>
      <c r="AE28" s="46"/>
      <c r="AF28" s="48">
        <f t="shared" si="16"/>
        <v>0</v>
      </c>
      <c r="AG28" s="45">
        <f t="shared" si="17"/>
        <v>0</v>
      </c>
      <c r="AH28" s="46"/>
      <c r="AI28" s="47">
        <f t="shared" si="18"/>
        <v>0</v>
      </c>
      <c r="AJ28" s="46"/>
      <c r="AK28" s="48">
        <f t="shared" si="19"/>
        <v>0</v>
      </c>
      <c r="AL28" s="45">
        <f t="shared" si="20"/>
        <v>0</v>
      </c>
      <c r="AM28" s="46"/>
      <c r="AN28" s="47">
        <f t="shared" si="21"/>
        <v>0</v>
      </c>
      <c r="AO28" s="46"/>
      <c r="AP28" s="48">
        <f t="shared" si="22"/>
        <v>0</v>
      </c>
      <c r="AQ28" s="45">
        <f t="shared" si="23"/>
        <v>0</v>
      </c>
      <c r="AR28" s="46"/>
      <c r="AS28" s="47">
        <f t="shared" si="24"/>
        <v>0</v>
      </c>
      <c r="AT28" s="46"/>
      <c r="AU28" s="48">
        <f t="shared" si="25"/>
        <v>0</v>
      </c>
      <c r="AV28" s="37"/>
      <c r="AW28" s="8"/>
    </row>
    <row r="29" spans="1:49" ht="15.75">
      <c r="A29" s="38"/>
      <c r="B29" s="39"/>
      <c r="C29" s="40"/>
      <c r="D29" s="41">
        <f aca="true" t="shared" si="27" ref="D29:D44">(COUNTIF(J29,"=10"))+(COUNTIF(O29,"=10"))+(COUNTIF(T29,"=10"))+(COUNTIF(Y29,"=10"))+(COUNTIF(AD29,"=10"))+(COUNTIF(AI29,"=10"))+(COUNTIF(AN29,"=10"))+COUNTIF(AS29,"=10")</f>
        <v>0</v>
      </c>
      <c r="E29" s="42"/>
      <c r="F29" s="43">
        <f>G29-SMALL((L29,Q29,V29,AA29,AK29,AP29,AF29,AU29),1)</f>
        <v>0</v>
      </c>
      <c r="G29" s="44">
        <f aca="true" t="shared" si="28" ref="G29:G44">L29+Q29+V29+AA29+AK29+AP29+AF29+AU29</f>
        <v>0</v>
      </c>
      <c r="H29" s="45">
        <f aca="true" t="shared" si="29" ref="H29:H44">LOOKUP(I29,$C$56:$C$77,$G$56:$G$77)</f>
        <v>0</v>
      </c>
      <c r="I29" s="46"/>
      <c r="J29" s="47">
        <f aca="true" t="shared" si="30" ref="J29:J44">LOOKUP(K29,$U$57:$U$58,$V$57:$V$58)</f>
        <v>0</v>
      </c>
      <c r="K29" s="46"/>
      <c r="L29" s="48">
        <f aca="true" t="shared" si="31" ref="L29:L44">H29+J29</f>
        <v>0</v>
      </c>
      <c r="M29" s="45">
        <f aca="true" t="shared" si="32" ref="M29:M44">LOOKUP(N29,$C$56:$C$77,$G$56:$G$77)</f>
        <v>0</v>
      </c>
      <c r="N29" s="46"/>
      <c r="O29" s="47">
        <f aca="true" t="shared" si="33" ref="O29:O44">LOOKUP(P29,$U$57:$U$58,$V$57:$V$58)</f>
        <v>0</v>
      </c>
      <c r="P29" s="46"/>
      <c r="Q29" s="48">
        <f aca="true" t="shared" si="34" ref="Q29:Q44">M29+O29</f>
        <v>0</v>
      </c>
      <c r="R29" s="45">
        <f aca="true" t="shared" si="35" ref="R29:R44">LOOKUP(S29,$C$56:$C$77,$G$56:$G$77)</f>
        <v>0</v>
      </c>
      <c r="S29" s="46"/>
      <c r="T29" s="47">
        <f aca="true" t="shared" si="36" ref="T29:T44">LOOKUP(U29,$U$57:$U$58,$V$57:$V$58)</f>
        <v>0</v>
      </c>
      <c r="U29" s="46"/>
      <c r="V29" s="48">
        <f aca="true" t="shared" si="37" ref="V29:V44">R29+T29</f>
        <v>0</v>
      </c>
      <c r="W29" s="45">
        <f aca="true" t="shared" si="38" ref="W29:W44">LOOKUP(X29,$C$56:$C$77,$G$56:$G$77)</f>
        <v>0</v>
      </c>
      <c r="X29" s="46"/>
      <c r="Y29" s="47">
        <f aca="true" t="shared" si="39" ref="Y29:Y44">LOOKUP(Z29,$U$57:$U$58,$V$57:$V$58)</f>
        <v>0</v>
      </c>
      <c r="Z29" s="46"/>
      <c r="AA29" s="48">
        <f aca="true" t="shared" si="40" ref="AA29:AA44">W29+Y29</f>
        <v>0</v>
      </c>
      <c r="AB29" s="45">
        <f aca="true" t="shared" si="41" ref="AB29:AB44">LOOKUP(AC29,$C$56:$C$77,$G$56:$G$77)</f>
        <v>0</v>
      </c>
      <c r="AC29" s="46"/>
      <c r="AD29" s="47">
        <f aca="true" t="shared" si="42" ref="AD29:AD44">LOOKUP(AE29,$U$57:$U$58,$V$57:$V$58)</f>
        <v>0</v>
      </c>
      <c r="AE29" s="46"/>
      <c r="AF29" s="48">
        <f aca="true" t="shared" si="43" ref="AF29:AF44">AB29+AD29</f>
        <v>0</v>
      </c>
      <c r="AG29" s="45">
        <f aca="true" t="shared" si="44" ref="AG29:AG44">LOOKUP(AH29,$C$56:$C$77,$G$56:$G$77)</f>
        <v>0</v>
      </c>
      <c r="AH29" s="46"/>
      <c r="AI29" s="47">
        <f aca="true" t="shared" si="45" ref="AI29:AI44">LOOKUP(AJ29,$U$57:$U$58,$V$57:$V$58)</f>
        <v>0</v>
      </c>
      <c r="AJ29" s="46"/>
      <c r="AK29" s="48">
        <f aca="true" t="shared" si="46" ref="AK29:AK44">AG29+AI29</f>
        <v>0</v>
      </c>
      <c r="AL29" s="45">
        <f aca="true" t="shared" si="47" ref="AL29:AL44">LOOKUP(AM29,$C$56:$C$77,$G$56:$G$77)</f>
        <v>0</v>
      </c>
      <c r="AM29" s="46"/>
      <c r="AN29" s="47">
        <f aca="true" t="shared" si="48" ref="AN29:AN44">LOOKUP(AO29,$U$57:$U$58,$V$57:$V$58)</f>
        <v>0</v>
      </c>
      <c r="AO29" s="46"/>
      <c r="AP29" s="48">
        <f aca="true" t="shared" si="49" ref="AP29:AP44">AL29+AN29</f>
        <v>0</v>
      </c>
      <c r="AQ29" s="45">
        <f aca="true" t="shared" si="50" ref="AQ29:AQ44">LOOKUP(AR29,$C$56:$C$77,$G$56:$G$77)</f>
        <v>0</v>
      </c>
      <c r="AR29" s="46"/>
      <c r="AS29" s="47">
        <f aca="true" t="shared" si="51" ref="AS29:AS44">LOOKUP(AT29,$U$57:$U$58,$V$57:$V$58)</f>
        <v>0</v>
      </c>
      <c r="AT29" s="46"/>
      <c r="AU29" s="48">
        <f aca="true" t="shared" si="52" ref="AU29:AU44">AQ29+AS29</f>
        <v>0</v>
      </c>
      <c r="AV29" s="37"/>
      <c r="AW29" s="8"/>
    </row>
    <row r="30" spans="1:49" ht="15.75">
      <c r="A30" s="38"/>
      <c r="B30" s="39"/>
      <c r="C30" s="40"/>
      <c r="D30" s="41">
        <f t="shared" si="27"/>
        <v>0</v>
      </c>
      <c r="E30" s="42"/>
      <c r="F30" s="43">
        <f>G30-SMALL((L30,Q30,V30,AA30,AK30,AP30,AF30,AU30),1)</f>
        <v>0</v>
      </c>
      <c r="G30" s="44">
        <f t="shared" si="28"/>
        <v>0</v>
      </c>
      <c r="H30" s="45">
        <f t="shared" si="29"/>
        <v>0</v>
      </c>
      <c r="I30" s="46"/>
      <c r="J30" s="47">
        <f t="shared" si="30"/>
        <v>0</v>
      </c>
      <c r="K30" s="46"/>
      <c r="L30" s="48">
        <f t="shared" si="31"/>
        <v>0</v>
      </c>
      <c r="M30" s="45">
        <f t="shared" si="32"/>
        <v>0</v>
      </c>
      <c r="N30" s="46"/>
      <c r="O30" s="47">
        <f t="shared" si="33"/>
        <v>0</v>
      </c>
      <c r="P30" s="46"/>
      <c r="Q30" s="48">
        <f t="shared" si="34"/>
        <v>0</v>
      </c>
      <c r="R30" s="45">
        <f t="shared" si="35"/>
        <v>0</v>
      </c>
      <c r="S30" s="46"/>
      <c r="T30" s="47">
        <f t="shared" si="36"/>
        <v>0</v>
      </c>
      <c r="U30" s="46"/>
      <c r="V30" s="48">
        <f t="shared" si="37"/>
        <v>0</v>
      </c>
      <c r="W30" s="45">
        <f t="shared" si="38"/>
        <v>0</v>
      </c>
      <c r="X30" s="46"/>
      <c r="Y30" s="47">
        <f t="shared" si="39"/>
        <v>0</v>
      </c>
      <c r="Z30" s="46"/>
      <c r="AA30" s="48">
        <f t="shared" si="40"/>
        <v>0</v>
      </c>
      <c r="AB30" s="45">
        <f t="shared" si="41"/>
        <v>0</v>
      </c>
      <c r="AC30" s="46"/>
      <c r="AD30" s="47">
        <f t="shared" si="42"/>
        <v>0</v>
      </c>
      <c r="AE30" s="46"/>
      <c r="AF30" s="48">
        <f t="shared" si="43"/>
        <v>0</v>
      </c>
      <c r="AG30" s="45">
        <f t="shared" si="44"/>
        <v>0</v>
      </c>
      <c r="AH30" s="46"/>
      <c r="AI30" s="47">
        <f t="shared" si="45"/>
        <v>0</v>
      </c>
      <c r="AJ30" s="46"/>
      <c r="AK30" s="48">
        <f t="shared" si="46"/>
        <v>0</v>
      </c>
      <c r="AL30" s="45">
        <f t="shared" si="47"/>
        <v>0</v>
      </c>
      <c r="AM30" s="46"/>
      <c r="AN30" s="47">
        <f t="shared" si="48"/>
        <v>0</v>
      </c>
      <c r="AO30" s="46"/>
      <c r="AP30" s="48">
        <f t="shared" si="49"/>
        <v>0</v>
      </c>
      <c r="AQ30" s="45">
        <f t="shared" si="50"/>
        <v>0</v>
      </c>
      <c r="AR30" s="46"/>
      <c r="AS30" s="47">
        <f t="shared" si="51"/>
        <v>0</v>
      </c>
      <c r="AT30" s="46"/>
      <c r="AU30" s="48">
        <f t="shared" si="52"/>
        <v>0</v>
      </c>
      <c r="AV30" s="37"/>
      <c r="AW30" s="8"/>
    </row>
    <row r="31" spans="1:49" ht="15.75">
      <c r="A31" s="38"/>
      <c r="B31" s="39"/>
      <c r="C31" s="40"/>
      <c r="D31" s="41">
        <f t="shared" si="27"/>
        <v>0</v>
      </c>
      <c r="E31" s="42"/>
      <c r="F31" s="43">
        <f>G31-SMALL((L31,Q31,V31,AA31,AK31,AP31,AF31,AU31),1)</f>
        <v>0</v>
      </c>
      <c r="G31" s="44">
        <f t="shared" si="28"/>
        <v>0</v>
      </c>
      <c r="H31" s="45">
        <f t="shared" si="29"/>
        <v>0</v>
      </c>
      <c r="I31" s="46"/>
      <c r="J31" s="47">
        <f t="shared" si="30"/>
        <v>0</v>
      </c>
      <c r="K31" s="46"/>
      <c r="L31" s="48">
        <f t="shared" si="31"/>
        <v>0</v>
      </c>
      <c r="M31" s="45">
        <f t="shared" si="32"/>
        <v>0</v>
      </c>
      <c r="N31" s="46"/>
      <c r="O31" s="47">
        <f t="shared" si="33"/>
        <v>0</v>
      </c>
      <c r="P31" s="46"/>
      <c r="Q31" s="48">
        <f t="shared" si="34"/>
        <v>0</v>
      </c>
      <c r="R31" s="45">
        <f t="shared" si="35"/>
        <v>0</v>
      </c>
      <c r="S31" s="46"/>
      <c r="T31" s="47">
        <f t="shared" si="36"/>
        <v>0</v>
      </c>
      <c r="U31" s="46"/>
      <c r="V31" s="48">
        <f t="shared" si="37"/>
        <v>0</v>
      </c>
      <c r="W31" s="45">
        <f t="shared" si="38"/>
        <v>0</v>
      </c>
      <c r="X31" s="46"/>
      <c r="Y31" s="47">
        <f t="shared" si="39"/>
        <v>0</v>
      </c>
      <c r="Z31" s="46"/>
      <c r="AA31" s="48">
        <f t="shared" si="40"/>
        <v>0</v>
      </c>
      <c r="AB31" s="45">
        <f t="shared" si="41"/>
        <v>0</v>
      </c>
      <c r="AC31" s="46"/>
      <c r="AD31" s="47">
        <f t="shared" si="42"/>
        <v>0</v>
      </c>
      <c r="AE31" s="46"/>
      <c r="AF31" s="48">
        <f t="shared" si="43"/>
        <v>0</v>
      </c>
      <c r="AG31" s="45">
        <f t="shared" si="44"/>
        <v>0</v>
      </c>
      <c r="AH31" s="46"/>
      <c r="AI31" s="47">
        <f t="shared" si="45"/>
        <v>0</v>
      </c>
      <c r="AJ31" s="46"/>
      <c r="AK31" s="48">
        <f t="shared" si="46"/>
        <v>0</v>
      </c>
      <c r="AL31" s="45">
        <f t="shared" si="47"/>
        <v>0</v>
      </c>
      <c r="AM31" s="46"/>
      <c r="AN31" s="47">
        <f t="shared" si="48"/>
        <v>0</v>
      </c>
      <c r="AO31" s="46"/>
      <c r="AP31" s="48">
        <f t="shared" si="49"/>
        <v>0</v>
      </c>
      <c r="AQ31" s="45">
        <f t="shared" si="50"/>
        <v>0</v>
      </c>
      <c r="AR31" s="46"/>
      <c r="AS31" s="47">
        <f t="shared" si="51"/>
        <v>0</v>
      </c>
      <c r="AT31" s="46"/>
      <c r="AU31" s="48">
        <f t="shared" si="52"/>
        <v>0</v>
      </c>
      <c r="AV31" s="37"/>
      <c r="AW31" s="8"/>
    </row>
    <row r="32" spans="1:49" ht="15.75">
      <c r="A32" s="38"/>
      <c r="B32" s="39"/>
      <c r="C32" s="40"/>
      <c r="D32" s="41">
        <f t="shared" si="27"/>
        <v>0</v>
      </c>
      <c r="E32" s="42"/>
      <c r="F32" s="43">
        <f>G32-SMALL((L32,Q32,V32,AA32,AK32,AP32,AF32,AU32),1)</f>
        <v>0</v>
      </c>
      <c r="G32" s="44">
        <f t="shared" si="28"/>
        <v>0</v>
      </c>
      <c r="H32" s="45">
        <f t="shared" si="29"/>
        <v>0</v>
      </c>
      <c r="I32" s="46"/>
      <c r="J32" s="47">
        <f t="shared" si="30"/>
        <v>0</v>
      </c>
      <c r="K32" s="46"/>
      <c r="L32" s="48">
        <f t="shared" si="31"/>
        <v>0</v>
      </c>
      <c r="M32" s="45">
        <f t="shared" si="32"/>
        <v>0</v>
      </c>
      <c r="N32" s="46"/>
      <c r="O32" s="47">
        <f t="shared" si="33"/>
        <v>0</v>
      </c>
      <c r="P32" s="46"/>
      <c r="Q32" s="48">
        <f t="shared" si="34"/>
        <v>0</v>
      </c>
      <c r="R32" s="45">
        <f t="shared" si="35"/>
        <v>0</v>
      </c>
      <c r="S32" s="46"/>
      <c r="T32" s="47">
        <f t="shared" si="36"/>
        <v>0</v>
      </c>
      <c r="U32" s="46"/>
      <c r="V32" s="48">
        <f t="shared" si="37"/>
        <v>0</v>
      </c>
      <c r="W32" s="45">
        <f t="shared" si="38"/>
        <v>0</v>
      </c>
      <c r="X32" s="46"/>
      <c r="Y32" s="47">
        <f t="shared" si="39"/>
        <v>0</v>
      </c>
      <c r="Z32" s="46"/>
      <c r="AA32" s="48">
        <f t="shared" si="40"/>
        <v>0</v>
      </c>
      <c r="AB32" s="45">
        <f t="shared" si="41"/>
        <v>0</v>
      </c>
      <c r="AC32" s="46"/>
      <c r="AD32" s="47">
        <f t="shared" si="42"/>
        <v>0</v>
      </c>
      <c r="AE32" s="46"/>
      <c r="AF32" s="48">
        <f t="shared" si="43"/>
        <v>0</v>
      </c>
      <c r="AG32" s="45">
        <f t="shared" si="44"/>
        <v>0</v>
      </c>
      <c r="AH32" s="46"/>
      <c r="AI32" s="47">
        <f t="shared" si="45"/>
        <v>0</v>
      </c>
      <c r="AJ32" s="46"/>
      <c r="AK32" s="48">
        <f t="shared" si="46"/>
        <v>0</v>
      </c>
      <c r="AL32" s="45">
        <f t="shared" si="47"/>
        <v>0</v>
      </c>
      <c r="AM32" s="46"/>
      <c r="AN32" s="47">
        <f t="shared" si="48"/>
        <v>0</v>
      </c>
      <c r="AO32" s="46"/>
      <c r="AP32" s="48">
        <f t="shared" si="49"/>
        <v>0</v>
      </c>
      <c r="AQ32" s="45">
        <f t="shared" si="50"/>
        <v>0</v>
      </c>
      <c r="AR32" s="46"/>
      <c r="AS32" s="47">
        <f t="shared" si="51"/>
        <v>0</v>
      </c>
      <c r="AT32" s="46"/>
      <c r="AU32" s="48">
        <f t="shared" si="52"/>
        <v>0</v>
      </c>
      <c r="AV32" s="37"/>
      <c r="AW32" s="8"/>
    </row>
    <row r="33" spans="1:49" ht="15.75">
      <c r="A33" s="38"/>
      <c r="B33" s="39"/>
      <c r="C33" s="40"/>
      <c r="D33" s="41">
        <f t="shared" si="27"/>
        <v>0</v>
      </c>
      <c r="E33" s="42"/>
      <c r="F33" s="43">
        <f>G33-SMALL((L33,Q33,V33,AA33,AK33,AP33,AF33,AU33),1)</f>
        <v>0</v>
      </c>
      <c r="G33" s="44">
        <f t="shared" si="28"/>
        <v>0</v>
      </c>
      <c r="H33" s="45">
        <f t="shared" si="29"/>
        <v>0</v>
      </c>
      <c r="I33" s="46"/>
      <c r="J33" s="47">
        <f t="shared" si="30"/>
        <v>0</v>
      </c>
      <c r="K33" s="46"/>
      <c r="L33" s="48">
        <f t="shared" si="31"/>
        <v>0</v>
      </c>
      <c r="M33" s="45">
        <f t="shared" si="32"/>
        <v>0</v>
      </c>
      <c r="N33" s="46"/>
      <c r="O33" s="47">
        <f t="shared" si="33"/>
        <v>0</v>
      </c>
      <c r="P33" s="46"/>
      <c r="Q33" s="48">
        <f t="shared" si="34"/>
        <v>0</v>
      </c>
      <c r="R33" s="45">
        <f t="shared" si="35"/>
        <v>0</v>
      </c>
      <c r="S33" s="46"/>
      <c r="T33" s="47">
        <f t="shared" si="36"/>
        <v>0</v>
      </c>
      <c r="U33" s="46"/>
      <c r="V33" s="48">
        <f t="shared" si="37"/>
        <v>0</v>
      </c>
      <c r="W33" s="45">
        <f t="shared" si="38"/>
        <v>0</v>
      </c>
      <c r="X33" s="46"/>
      <c r="Y33" s="47">
        <f t="shared" si="39"/>
        <v>0</v>
      </c>
      <c r="Z33" s="46"/>
      <c r="AA33" s="48">
        <f t="shared" si="40"/>
        <v>0</v>
      </c>
      <c r="AB33" s="45">
        <f t="shared" si="41"/>
        <v>0</v>
      </c>
      <c r="AC33" s="46"/>
      <c r="AD33" s="47">
        <f t="shared" si="42"/>
        <v>0</v>
      </c>
      <c r="AE33" s="46"/>
      <c r="AF33" s="48">
        <f t="shared" si="43"/>
        <v>0</v>
      </c>
      <c r="AG33" s="45">
        <f t="shared" si="44"/>
        <v>0</v>
      </c>
      <c r="AH33" s="46"/>
      <c r="AI33" s="47">
        <f t="shared" si="45"/>
        <v>0</v>
      </c>
      <c r="AJ33" s="46"/>
      <c r="AK33" s="48">
        <f t="shared" si="46"/>
        <v>0</v>
      </c>
      <c r="AL33" s="45">
        <f t="shared" si="47"/>
        <v>0</v>
      </c>
      <c r="AM33" s="46"/>
      <c r="AN33" s="47">
        <f t="shared" si="48"/>
        <v>0</v>
      </c>
      <c r="AO33" s="46"/>
      <c r="AP33" s="48">
        <f t="shared" si="49"/>
        <v>0</v>
      </c>
      <c r="AQ33" s="45">
        <f t="shared" si="50"/>
        <v>0</v>
      </c>
      <c r="AR33" s="46"/>
      <c r="AS33" s="47">
        <f t="shared" si="51"/>
        <v>0</v>
      </c>
      <c r="AT33" s="46"/>
      <c r="AU33" s="48">
        <f t="shared" si="52"/>
        <v>0</v>
      </c>
      <c r="AV33" s="37"/>
      <c r="AW33" s="8"/>
    </row>
    <row r="34" spans="1:49" ht="15.75">
      <c r="A34" s="38"/>
      <c r="B34" s="39"/>
      <c r="C34" s="40"/>
      <c r="D34" s="41">
        <f t="shared" si="27"/>
        <v>0</v>
      </c>
      <c r="E34" s="42"/>
      <c r="F34" s="43">
        <f>G34-SMALL((L34,Q34,V34,AA34,AK34,AP34,AF34,AU34),1)</f>
        <v>0</v>
      </c>
      <c r="G34" s="44">
        <f t="shared" si="28"/>
        <v>0</v>
      </c>
      <c r="H34" s="45">
        <f t="shared" si="29"/>
        <v>0</v>
      </c>
      <c r="I34" s="46"/>
      <c r="J34" s="47">
        <f t="shared" si="30"/>
        <v>0</v>
      </c>
      <c r="K34" s="46"/>
      <c r="L34" s="48">
        <f t="shared" si="31"/>
        <v>0</v>
      </c>
      <c r="M34" s="45">
        <f t="shared" si="32"/>
        <v>0</v>
      </c>
      <c r="N34" s="46"/>
      <c r="O34" s="47">
        <f t="shared" si="33"/>
        <v>0</v>
      </c>
      <c r="P34" s="46"/>
      <c r="Q34" s="48">
        <f t="shared" si="34"/>
        <v>0</v>
      </c>
      <c r="R34" s="45">
        <f t="shared" si="35"/>
        <v>0</v>
      </c>
      <c r="S34" s="46"/>
      <c r="T34" s="47">
        <f t="shared" si="36"/>
        <v>0</v>
      </c>
      <c r="U34" s="46"/>
      <c r="V34" s="48">
        <f t="shared" si="37"/>
        <v>0</v>
      </c>
      <c r="W34" s="45">
        <f t="shared" si="38"/>
        <v>0</v>
      </c>
      <c r="X34" s="46"/>
      <c r="Y34" s="47">
        <f t="shared" si="39"/>
        <v>0</v>
      </c>
      <c r="Z34" s="46"/>
      <c r="AA34" s="48">
        <f t="shared" si="40"/>
        <v>0</v>
      </c>
      <c r="AB34" s="45">
        <f t="shared" si="41"/>
        <v>0</v>
      </c>
      <c r="AC34" s="46"/>
      <c r="AD34" s="47">
        <f t="shared" si="42"/>
        <v>0</v>
      </c>
      <c r="AE34" s="46"/>
      <c r="AF34" s="48">
        <f t="shared" si="43"/>
        <v>0</v>
      </c>
      <c r="AG34" s="45">
        <f t="shared" si="44"/>
        <v>0</v>
      </c>
      <c r="AH34" s="46"/>
      <c r="AI34" s="47">
        <f t="shared" si="45"/>
        <v>0</v>
      </c>
      <c r="AJ34" s="46"/>
      <c r="AK34" s="48">
        <f t="shared" si="46"/>
        <v>0</v>
      </c>
      <c r="AL34" s="45">
        <f t="shared" si="47"/>
        <v>0</v>
      </c>
      <c r="AM34" s="46"/>
      <c r="AN34" s="47">
        <f t="shared" si="48"/>
        <v>0</v>
      </c>
      <c r="AO34" s="46"/>
      <c r="AP34" s="48">
        <f t="shared" si="49"/>
        <v>0</v>
      </c>
      <c r="AQ34" s="45">
        <f t="shared" si="50"/>
        <v>0</v>
      </c>
      <c r="AR34" s="46"/>
      <c r="AS34" s="47">
        <f t="shared" si="51"/>
        <v>0</v>
      </c>
      <c r="AT34" s="46"/>
      <c r="AU34" s="48">
        <f t="shared" si="52"/>
        <v>0</v>
      </c>
      <c r="AV34" s="37"/>
      <c r="AW34" s="8"/>
    </row>
    <row r="35" spans="1:49" ht="15.75">
      <c r="A35" s="38"/>
      <c r="B35" s="39"/>
      <c r="C35" s="40"/>
      <c r="D35" s="41">
        <f t="shared" si="27"/>
        <v>0</v>
      </c>
      <c r="E35" s="42"/>
      <c r="F35" s="43">
        <f>G35-SMALL((L35,Q35,V35,AA35,AK35,AP35,AF35,AU35),1)</f>
        <v>0</v>
      </c>
      <c r="G35" s="44">
        <f t="shared" si="28"/>
        <v>0</v>
      </c>
      <c r="H35" s="45">
        <f t="shared" si="29"/>
        <v>0</v>
      </c>
      <c r="I35" s="46"/>
      <c r="J35" s="47">
        <f t="shared" si="30"/>
        <v>0</v>
      </c>
      <c r="K35" s="46"/>
      <c r="L35" s="48">
        <f t="shared" si="31"/>
        <v>0</v>
      </c>
      <c r="M35" s="45">
        <f t="shared" si="32"/>
        <v>0</v>
      </c>
      <c r="N35" s="46"/>
      <c r="O35" s="47">
        <f t="shared" si="33"/>
        <v>0</v>
      </c>
      <c r="P35" s="46"/>
      <c r="Q35" s="48">
        <f t="shared" si="34"/>
        <v>0</v>
      </c>
      <c r="R35" s="45">
        <f t="shared" si="35"/>
        <v>0</v>
      </c>
      <c r="S35" s="46"/>
      <c r="T35" s="47">
        <f t="shared" si="36"/>
        <v>0</v>
      </c>
      <c r="U35" s="46"/>
      <c r="V35" s="48">
        <f t="shared" si="37"/>
        <v>0</v>
      </c>
      <c r="W35" s="45">
        <f t="shared" si="38"/>
        <v>0</v>
      </c>
      <c r="X35" s="46"/>
      <c r="Y35" s="47">
        <f t="shared" si="39"/>
        <v>0</v>
      </c>
      <c r="Z35" s="46"/>
      <c r="AA35" s="48">
        <f t="shared" si="40"/>
        <v>0</v>
      </c>
      <c r="AB35" s="45">
        <f t="shared" si="41"/>
        <v>0</v>
      </c>
      <c r="AC35" s="46"/>
      <c r="AD35" s="47">
        <f t="shared" si="42"/>
        <v>0</v>
      </c>
      <c r="AE35" s="46"/>
      <c r="AF35" s="48">
        <f t="shared" si="43"/>
        <v>0</v>
      </c>
      <c r="AG35" s="45">
        <f t="shared" si="44"/>
        <v>0</v>
      </c>
      <c r="AH35" s="46"/>
      <c r="AI35" s="47">
        <f t="shared" si="45"/>
        <v>0</v>
      </c>
      <c r="AJ35" s="46"/>
      <c r="AK35" s="48">
        <f t="shared" si="46"/>
        <v>0</v>
      </c>
      <c r="AL35" s="45">
        <f t="shared" si="47"/>
        <v>0</v>
      </c>
      <c r="AM35" s="46"/>
      <c r="AN35" s="47">
        <f t="shared" si="48"/>
        <v>0</v>
      </c>
      <c r="AO35" s="46"/>
      <c r="AP35" s="48">
        <f t="shared" si="49"/>
        <v>0</v>
      </c>
      <c r="AQ35" s="45">
        <f t="shared" si="50"/>
        <v>0</v>
      </c>
      <c r="AR35" s="46"/>
      <c r="AS35" s="47">
        <f t="shared" si="51"/>
        <v>0</v>
      </c>
      <c r="AT35" s="46"/>
      <c r="AU35" s="48">
        <f t="shared" si="52"/>
        <v>0</v>
      </c>
      <c r="AV35" s="37"/>
      <c r="AW35" s="8"/>
    </row>
    <row r="36" spans="1:49" ht="15.75">
      <c r="A36" s="38"/>
      <c r="B36" s="39"/>
      <c r="C36" s="40"/>
      <c r="D36" s="41">
        <f t="shared" si="27"/>
        <v>0</v>
      </c>
      <c r="E36" s="42"/>
      <c r="F36" s="43">
        <f>G36-SMALL((L36,Q36,V36,AA36,AK36,AP36,AF36,AU36),1)</f>
        <v>0</v>
      </c>
      <c r="G36" s="44">
        <f t="shared" si="28"/>
        <v>0</v>
      </c>
      <c r="H36" s="45">
        <f t="shared" si="29"/>
        <v>0</v>
      </c>
      <c r="I36" s="46"/>
      <c r="J36" s="47">
        <f t="shared" si="30"/>
        <v>0</v>
      </c>
      <c r="K36" s="46"/>
      <c r="L36" s="48">
        <f t="shared" si="31"/>
        <v>0</v>
      </c>
      <c r="M36" s="45">
        <f t="shared" si="32"/>
        <v>0</v>
      </c>
      <c r="N36" s="46"/>
      <c r="O36" s="47">
        <f t="shared" si="33"/>
        <v>0</v>
      </c>
      <c r="P36" s="46"/>
      <c r="Q36" s="48">
        <f t="shared" si="34"/>
        <v>0</v>
      </c>
      <c r="R36" s="45">
        <f t="shared" si="35"/>
        <v>0</v>
      </c>
      <c r="S36" s="46"/>
      <c r="T36" s="47">
        <f t="shared" si="36"/>
        <v>0</v>
      </c>
      <c r="U36" s="46"/>
      <c r="V36" s="48">
        <f t="shared" si="37"/>
        <v>0</v>
      </c>
      <c r="W36" s="45">
        <f t="shared" si="38"/>
        <v>0</v>
      </c>
      <c r="X36" s="46"/>
      <c r="Y36" s="47">
        <f t="shared" si="39"/>
        <v>0</v>
      </c>
      <c r="Z36" s="46"/>
      <c r="AA36" s="48">
        <f t="shared" si="40"/>
        <v>0</v>
      </c>
      <c r="AB36" s="45">
        <f t="shared" si="41"/>
        <v>0</v>
      </c>
      <c r="AC36" s="46"/>
      <c r="AD36" s="47">
        <f t="shared" si="42"/>
        <v>0</v>
      </c>
      <c r="AE36" s="46"/>
      <c r="AF36" s="48">
        <f t="shared" si="43"/>
        <v>0</v>
      </c>
      <c r="AG36" s="45">
        <f t="shared" si="44"/>
        <v>0</v>
      </c>
      <c r="AH36" s="46"/>
      <c r="AI36" s="47">
        <f t="shared" si="45"/>
        <v>0</v>
      </c>
      <c r="AJ36" s="46"/>
      <c r="AK36" s="48">
        <f t="shared" si="46"/>
        <v>0</v>
      </c>
      <c r="AL36" s="45">
        <f t="shared" si="47"/>
        <v>0</v>
      </c>
      <c r="AM36" s="46"/>
      <c r="AN36" s="47">
        <f t="shared" si="48"/>
        <v>0</v>
      </c>
      <c r="AO36" s="46"/>
      <c r="AP36" s="48">
        <f t="shared" si="49"/>
        <v>0</v>
      </c>
      <c r="AQ36" s="45">
        <f t="shared" si="50"/>
        <v>0</v>
      </c>
      <c r="AR36" s="46"/>
      <c r="AS36" s="47">
        <f t="shared" si="51"/>
        <v>0</v>
      </c>
      <c r="AT36" s="46"/>
      <c r="AU36" s="48">
        <f t="shared" si="52"/>
        <v>0</v>
      </c>
      <c r="AV36" s="37"/>
      <c r="AW36" s="8"/>
    </row>
    <row r="37" spans="1:49" ht="15.75">
      <c r="A37" s="38"/>
      <c r="B37" s="39"/>
      <c r="C37" s="40"/>
      <c r="D37" s="41">
        <f t="shared" si="27"/>
        <v>0</v>
      </c>
      <c r="E37" s="42"/>
      <c r="F37" s="43">
        <f>G37-SMALL((L37,Q37,V37,AA37,AK37,AP37,AF37,AU37),1)</f>
        <v>0</v>
      </c>
      <c r="G37" s="44">
        <f t="shared" si="28"/>
        <v>0</v>
      </c>
      <c r="H37" s="45">
        <f t="shared" si="29"/>
        <v>0</v>
      </c>
      <c r="I37" s="46"/>
      <c r="J37" s="47">
        <f t="shared" si="30"/>
        <v>0</v>
      </c>
      <c r="K37" s="46"/>
      <c r="L37" s="48">
        <f t="shared" si="31"/>
        <v>0</v>
      </c>
      <c r="M37" s="45">
        <f t="shared" si="32"/>
        <v>0</v>
      </c>
      <c r="N37" s="46"/>
      <c r="O37" s="47">
        <f t="shared" si="33"/>
        <v>0</v>
      </c>
      <c r="P37" s="46"/>
      <c r="Q37" s="48">
        <f t="shared" si="34"/>
        <v>0</v>
      </c>
      <c r="R37" s="45">
        <f t="shared" si="35"/>
        <v>0</v>
      </c>
      <c r="S37" s="46"/>
      <c r="T37" s="47">
        <f t="shared" si="36"/>
        <v>0</v>
      </c>
      <c r="U37" s="46"/>
      <c r="V37" s="48">
        <f t="shared" si="37"/>
        <v>0</v>
      </c>
      <c r="W37" s="45">
        <f t="shared" si="38"/>
        <v>0</v>
      </c>
      <c r="X37" s="46"/>
      <c r="Y37" s="47">
        <f t="shared" si="39"/>
        <v>0</v>
      </c>
      <c r="Z37" s="46"/>
      <c r="AA37" s="48">
        <f t="shared" si="40"/>
        <v>0</v>
      </c>
      <c r="AB37" s="45">
        <f t="shared" si="41"/>
        <v>0</v>
      </c>
      <c r="AC37" s="46"/>
      <c r="AD37" s="47">
        <f t="shared" si="42"/>
        <v>0</v>
      </c>
      <c r="AE37" s="46"/>
      <c r="AF37" s="48">
        <f t="shared" si="43"/>
        <v>0</v>
      </c>
      <c r="AG37" s="45">
        <f t="shared" si="44"/>
        <v>0</v>
      </c>
      <c r="AH37" s="46"/>
      <c r="AI37" s="47">
        <f t="shared" si="45"/>
        <v>0</v>
      </c>
      <c r="AJ37" s="46"/>
      <c r="AK37" s="48">
        <f t="shared" si="46"/>
        <v>0</v>
      </c>
      <c r="AL37" s="45">
        <f t="shared" si="47"/>
        <v>0</v>
      </c>
      <c r="AM37" s="46"/>
      <c r="AN37" s="47">
        <f t="shared" si="48"/>
        <v>0</v>
      </c>
      <c r="AO37" s="46"/>
      <c r="AP37" s="48">
        <f t="shared" si="49"/>
        <v>0</v>
      </c>
      <c r="AQ37" s="45">
        <f t="shared" si="50"/>
        <v>0</v>
      </c>
      <c r="AR37" s="46"/>
      <c r="AS37" s="47">
        <f t="shared" si="51"/>
        <v>0</v>
      </c>
      <c r="AT37" s="46"/>
      <c r="AU37" s="48">
        <f t="shared" si="52"/>
        <v>0</v>
      </c>
      <c r="AV37" s="37"/>
      <c r="AW37" s="8"/>
    </row>
    <row r="38" spans="1:49" ht="15.75">
      <c r="A38" s="38"/>
      <c r="B38" s="39"/>
      <c r="C38" s="40"/>
      <c r="D38" s="41">
        <f t="shared" si="27"/>
        <v>0</v>
      </c>
      <c r="E38" s="42"/>
      <c r="F38" s="43">
        <f>G38-SMALL((L38,Q38,V38,AA38,AK38,AP38,AF38,AU38),1)</f>
        <v>0</v>
      </c>
      <c r="G38" s="44">
        <f t="shared" si="28"/>
        <v>0</v>
      </c>
      <c r="H38" s="45">
        <f t="shared" si="29"/>
        <v>0</v>
      </c>
      <c r="I38" s="46"/>
      <c r="J38" s="47">
        <f t="shared" si="30"/>
        <v>0</v>
      </c>
      <c r="K38" s="46"/>
      <c r="L38" s="48">
        <f t="shared" si="31"/>
        <v>0</v>
      </c>
      <c r="M38" s="45">
        <f t="shared" si="32"/>
        <v>0</v>
      </c>
      <c r="N38" s="46"/>
      <c r="O38" s="47">
        <f t="shared" si="33"/>
        <v>0</v>
      </c>
      <c r="P38" s="46"/>
      <c r="Q38" s="48">
        <f t="shared" si="34"/>
        <v>0</v>
      </c>
      <c r="R38" s="45">
        <f t="shared" si="35"/>
        <v>0</v>
      </c>
      <c r="S38" s="46"/>
      <c r="T38" s="47">
        <f t="shared" si="36"/>
        <v>0</v>
      </c>
      <c r="U38" s="46"/>
      <c r="V38" s="48">
        <f t="shared" si="37"/>
        <v>0</v>
      </c>
      <c r="W38" s="45">
        <f t="shared" si="38"/>
        <v>0</v>
      </c>
      <c r="X38" s="46"/>
      <c r="Y38" s="47">
        <f t="shared" si="39"/>
        <v>0</v>
      </c>
      <c r="Z38" s="46"/>
      <c r="AA38" s="48">
        <f t="shared" si="40"/>
        <v>0</v>
      </c>
      <c r="AB38" s="45">
        <f t="shared" si="41"/>
        <v>0</v>
      </c>
      <c r="AC38" s="46"/>
      <c r="AD38" s="47">
        <f t="shared" si="42"/>
        <v>0</v>
      </c>
      <c r="AE38" s="46"/>
      <c r="AF38" s="48">
        <f t="shared" si="43"/>
        <v>0</v>
      </c>
      <c r="AG38" s="45">
        <f t="shared" si="44"/>
        <v>0</v>
      </c>
      <c r="AH38" s="46"/>
      <c r="AI38" s="47">
        <f t="shared" si="45"/>
        <v>0</v>
      </c>
      <c r="AJ38" s="46"/>
      <c r="AK38" s="48">
        <f t="shared" si="46"/>
        <v>0</v>
      </c>
      <c r="AL38" s="45">
        <f t="shared" si="47"/>
        <v>0</v>
      </c>
      <c r="AM38" s="46"/>
      <c r="AN38" s="47">
        <f t="shared" si="48"/>
        <v>0</v>
      </c>
      <c r="AO38" s="46"/>
      <c r="AP38" s="48">
        <f t="shared" si="49"/>
        <v>0</v>
      </c>
      <c r="AQ38" s="45">
        <f t="shared" si="50"/>
        <v>0</v>
      </c>
      <c r="AR38" s="46"/>
      <c r="AS38" s="47">
        <f t="shared" si="51"/>
        <v>0</v>
      </c>
      <c r="AT38" s="46"/>
      <c r="AU38" s="48">
        <f t="shared" si="52"/>
        <v>0</v>
      </c>
      <c r="AV38" s="37"/>
      <c r="AW38" s="8"/>
    </row>
    <row r="39" spans="1:49" ht="15.75">
      <c r="A39" s="38"/>
      <c r="B39" s="39"/>
      <c r="C39" s="40"/>
      <c r="D39" s="41">
        <f t="shared" si="27"/>
        <v>0</v>
      </c>
      <c r="E39" s="42"/>
      <c r="F39" s="43">
        <f>G39-SMALL((L39,Q39,V39,AA39,AK39,AP39,AF39,AU39),1)</f>
        <v>0</v>
      </c>
      <c r="G39" s="44">
        <f t="shared" si="28"/>
        <v>0</v>
      </c>
      <c r="H39" s="45">
        <f t="shared" si="29"/>
        <v>0</v>
      </c>
      <c r="I39" s="46"/>
      <c r="J39" s="47">
        <f t="shared" si="30"/>
        <v>0</v>
      </c>
      <c r="K39" s="46"/>
      <c r="L39" s="48">
        <f t="shared" si="31"/>
        <v>0</v>
      </c>
      <c r="M39" s="45">
        <f t="shared" si="32"/>
        <v>0</v>
      </c>
      <c r="N39" s="46"/>
      <c r="O39" s="47">
        <f t="shared" si="33"/>
        <v>0</v>
      </c>
      <c r="P39" s="46"/>
      <c r="Q39" s="48">
        <f t="shared" si="34"/>
        <v>0</v>
      </c>
      <c r="R39" s="45">
        <f t="shared" si="35"/>
        <v>0</v>
      </c>
      <c r="S39" s="46"/>
      <c r="T39" s="47">
        <f t="shared" si="36"/>
        <v>0</v>
      </c>
      <c r="U39" s="46"/>
      <c r="V39" s="48">
        <f t="shared" si="37"/>
        <v>0</v>
      </c>
      <c r="W39" s="45">
        <f t="shared" si="38"/>
        <v>0</v>
      </c>
      <c r="X39" s="46"/>
      <c r="Y39" s="47">
        <f t="shared" si="39"/>
        <v>0</v>
      </c>
      <c r="Z39" s="46"/>
      <c r="AA39" s="48">
        <f t="shared" si="40"/>
        <v>0</v>
      </c>
      <c r="AB39" s="45">
        <f t="shared" si="41"/>
        <v>0</v>
      </c>
      <c r="AC39" s="46"/>
      <c r="AD39" s="47">
        <f t="shared" si="42"/>
        <v>0</v>
      </c>
      <c r="AE39" s="46"/>
      <c r="AF39" s="48">
        <f t="shared" si="43"/>
        <v>0</v>
      </c>
      <c r="AG39" s="45">
        <f t="shared" si="44"/>
        <v>0</v>
      </c>
      <c r="AH39" s="46"/>
      <c r="AI39" s="47">
        <f t="shared" si="45"/>
        <v>0</v>
      </c>
      <c r="AJ39" s="46"/>
      <c r="AK39" s="48">
        <f t="shared" si="46"/>
        <v>0</v>
      </c>
      <c r="AL39" s="45">
        <f t="shared" si="47"/>
        <v>0</v>
      </c>
      <c r="AM39" s="46"/>
      <c r="AN39" s="47">
        <f t="shared" si="48"/>
        <v>0</v>
      </c>
      <c r="AO39" s="46"/>
      <c r="AP39" s="48">
        <f t="shared" si="49"/>
        <v>0</v>
      </c>
      <c r="AQ39" s="45">
        <f t="shared" si="50"/>
        <v>0</v>
      </c>
      <c r="AR39" s="46"/>
      <c r="AS39" s="47">
        <f t="shared" si="51"/>
        <v>0</v>
      </c>
      <c r="AT39" s="46"/>
      <c r="AU39" s="48">
        <f t="shared" si="52"/>
        <v>0</v>
      </c>
      <c r="AV39" s="37"/>
      <c r="AW39" s="8"/>
    </row>
    <row r="40" spans="1:49" ht="15.75">
      <c r="A40" s="38"/>
      <c r="B40" s="39"/>
      <c r="C40" s="40"/>
      <c r="D40" s="41">
        <f t="shared" si="27"/>
        <v>0</v>
      </c>
      <c r="E40" s="42"/>
      <c r="F40" s="43">
        <f>G40-SMALL((L40,Q40,V40,AA40,AK40,AP40,AF40,AU40),1)</f>
        <v>0</v>
      </c>
      <c r="G40" s="44">
        <f t="shared" si="28"/>
        <v>0</v>
      </c>
      <c r="H40" s="45">
        <f t="shared" si="29"/>
        <v>0</v>
      </c>
      <c r="I40" s="46"/>
      <c r="J40" s="47">
        <f t="shared" si="30"/>
        <v>0</v>
      </c>
      <c r="K40" s="46"/>
      <c r="L40" s="48">
        <f t="shared" si="31"/>
        <v>0</v>
      </c>
      <c r="M40" s="45">
        <f t="shared" si="32"/>
        <v>0</v>
      </c>
      <c r="N40" s="46"/>
      <c r="O40" s="47">
        <f t="shared" si="33"/>
        <v>0</v>
      </c>
      <c r="P40" s="46"/>
      <c r="Q40" s="48">
        <f t="shared" si="34"/>
        <v>0</v>
      </c>
      <c r="R40" s="45">
        <f t="shared" si="35"/>
        <v>0</v>
      </c>
      <c r="S40" s="46"/>
      <c r="T40" s="47">
        <f t="shared" si="36"/>
        <v>0</v>
      </c>
      <c r="U40" s="46"/>
      <c r="V40" s="48">
        <f t="shared" si="37"/>
        <v>0</v>
      </c>
      <c r="W40" s="45">
        <f t="shared" si="38"/>
        <v>0</v>
      </c>
      <c r="X40" s="46"/>
      <c r="Y40" s="47">
        <f t="shared" si="39"/>
        <v>0</v>
      </c>
      <c r="Z40" s="46"/>
      <c r="AA40" s="48">
        <f t="shared" si="40"/>
        <v>0</v>
      </c>
      <c r="AB40" s="45">
        <f t="shared" si="41"/>
        <v>0</v>
      </c>
      <c r="AC40" s="46"/>
      <c r="AD40" s="47">
        <f t="shared" si="42"/>
        <v>0</v>
      </c>
      <c r="AE40" s="46"/>
      <c r="AF40" s="48">
        <f t="shared" si="43"/>
        <v>0</v>
      </c>
      <c r="AG40" s="45">
        <f t="shared" si="44"/>
        <v>0</v>
      </c>
      <c r="AH40" s="46"/>
      <c r="AI40" s="47">
        <f t="shared" si="45"/>
        <v>0</v>
      </c>
      <c r="AJ40" s="46"/>
      <c r="AK40" s="48">
        <f t="shared" si="46"/>
        <v>0</v>
      </c>
      <c r="AL40" s="45">
        <f t="shared" si="47"/>
        <v>0</v>
      </c>
      <c r="AM40" s="46"/>
      <c r="AN40" s="47">
        <f t="shared" si="48"/>
        <v>0</v>
      </c>
      <c r="AO40" s="46"/>
      <c r="AP40" s="48">
        <f t="shared" si="49"/>
        <v>0</v>
      </c>
      <c r="AQ40" s="45">
        <f t="shared" si="50"/>
        <v>0</v>
      </c>
      <c r="AR40" s="46"/>
      <c r="AS40" s="47">
        <f t="shared" si="51"/>
        <v>0</v>
      </c>
      <c r="AT40" s="46"/>
      <c r="AU40" s="48">
        <f t="shared" si="52"/>
        <v>0</v>
      </c>
      <c r="AV40" s="37"/>
      <c r="AW40" s="8"/>
    </row>
    <row r="41" spans="1:49" ht="15.75">
      <c r="A41" s="38"/>
      <c r="B41" s="39"/>
      <c r="C41" s="40"/>
      <c r="D41" s="41">
        <f t="shared" si="27"/>
        <v>0</v>
      </c>
      <c r="E41" s="42"/>
      <c r="F41" s="43">
        <f>G41-SMALL((L41,Q41,V41,AA41,AK41,AP41,AF41,AU41),1)</f>
        <v>0</v>
      </c>
      <c r="G41" s="44">
        <f t="shared" si="28"/>
        <v>0</v>
      </c>
      <c r="H41" s="45">
        <f t="shared" si="29"/>
        <v>0</v>
      </c>
      <c r="I41" s="46"/>
      <c r="J41" s="47">
        <f t="shared" si="30"/>
        <v>0</v>
      </c>
      <c r="K41" s="46"/>
      <c r="L41" s="48">
        <f t="shared" si="31"/>
        <v>0</v>
      </c>
      <c r="M41" s="45">
        <f t="shared" si="32"/>
        <v>0</v>
      </c>
      <c r="N41" s="46"/>
      <c r="O41" s="47">
        <f t="shared" si="33"/>
        <v>0</v>
      </c>
      <c r="P41" s="46"/>
      <c r="Q41" s="48">
        <f t="shared" si="34"/>
        <v>0</v>
      </c>
      <c r="R41" s="45">
        <f t="shared" si="35"/>
        <v>0</v>
      </c>
      <c r="S41" s="46"/>
      <c r="T41" s="47">
        <f t="shared" si="36"/>
        <v>0</v>
      </c>
      <c r="U41" s="46"/>
      <c r="V41" s="48">
        <f t="shared" si="37"/>
        <v>0</v>
      </c>
      <c r="W41" s="45">
        <f t="shared" si="38"/>
        <v>0</v>
      </c>
      <c r="X41" s="46"/>
      <c r="Y41" s="47">
        <f t="shared" si="39"/>
        <v>0</v>
      </c>
      <c r="Z41" s="46"/>
      <c r="AA41" s="48">
        <f t="shared" si="40"/>
        <v>0</v>
      </c>
      <c r="AB41" s="45">
        <f t="shared" si="41"/>
        <v>0</v>
      </c>
      <c r="AC41" s="46"/>
      <c r="AD41" s="47">
        <f t="shared" si="42"/>
        <v>0</v>
      </c>
      <c r="AE41" s="46"/>
      <c r="AF41" s="48">
        <f t="shared" si="43"/>
        <v>0</v>
      </c>
      <c r="AG41" s="45">
        <f t="shared" si="44"/>
        <v>0</v>
      </c>
      <c r="AH41" s="46"/>
      <c r="AI41" s="47">
        <f t="shared" si="45"/>
        <v>0</v>
      </c>
      <c r="AJ41" s="46"/>
      <c r="AK41" s="48">
        <f t="shared" si="46"/>
        <v>0</v>
      </c>
      <c r="AL41" s="45">
        <f t="shared" si="47"/>
        <v>0</v>
      </c>
      <c r="AM41" s="46"/>
      <c r="AN41" s="47">
        <f t="shared" si="48"/>
        <v>0</v>
      </c>
      <c r="AO41" s="46"/>
      <c r="AP41" s="48">
        <f t="shared" si="49"/>
        <v>0</v>
      </c>
      <c r="AQ41" s="45">
        <f t="shared" si="50"/>
        <v>0</v>
      </c>
      <c r="AR41" s="46"/>
      <c r="AS41" s="47">
        <f t="shared" si="51"/>
        <v>0</v>
      </c>
      <c r="AT41" s="46"/>
      <c r="AU41" s="48">
        <f t="shared" si="52"/>
        <v>0</v>
      </c>
      <c r="AV41" s="37"/>
      <c r="AW41" s="8"/>
    </row>
    <row r="42" spans="1:49" ht="15.75">
      <c r="A42" s="38"/>
      <c r="B42" s="39"/>
      <c r="C42" s="40"/>
      <c r="D42" s="41">
        <f t="shared" si="27"/>
        <v>0</v>
      </c>
      <c r="E42" s="42"/>
      <c r="F42" s="43">
        <f>G42-SMALL((L42,Q42,V42,AA42,AK42,AP42,AF42,AU42),1)</f>
        <v>0</v>
      </c>
      <c r="G42" s="44">
        <f t="shared" si="28"/>
        <v>0</v>
      </c>
      <c r="H42" s="45">
        <f t="shared" si="29"/>
        <v>0</v>
      </c>
      <c r="I42" s="46"/>
      <c r="J42" s="47">
        <f t="shared" si="30"/>
        <v>0</v>
      </c>
      <c r="K42" s="46"/>
      <c r="L42" s="48">
        <f t="shared" si="31"/>
        <v>0</v>
      </c>
      <c r="M42" s="45">
        <f t="shared" si="32"/>
        <v>0</v>
      </c>
      <c r="N42" s="46"/>
      <c r="O42" s="47">
        <f t="shared" si="33"/>
        <v>0</v>
      </c>
      <c r="P42" s="46"/>
      <c r="Q42" s="48">
        <f t="shared" si="34"/>
        <v>0</v>
      </c>
      <c r="R42" s="45">
        <f t="shared" si="35"/>
        <v>0</v>
      </c>
      <c r="S42" s="46"/>
      <c r="T42" s="47">
        <f t="shared" si="36"/>
        <v>0</v>
      </c>
      <c r="U42" s="46"/>
      <c r="V42" s="48">
        <f t="shared" si="37"/>
        <v>0</v>
      </c>
      <c r="W42" s="45">
        <f t="shared" si="38"/>
        <v>0</v>
      </c>
      <c r="X42" s="46"/>
      <c r="Y42" s="47">
        <f t="shared" si="39"/>
        <v>0</v>
      </c>
      <c r="Z42" s="46"/>
      <c r="AA42" s="48">
        <f t="shared" si="40"/>
        <v>0</v>
      </c>
      <c r="AB42" s="45">
        <f t="shared" si="41"/>
        <v>0</v>
      </c>
      <c r="AC42" s="46"/>
      <c r="AD42" s="47">
        <f t="shared" si="42"/>
        <v>0</v>
      </c>
      <c r="AE42" s="46"/>
      <c r="AF42" s="48">
        <f t="shared" si="43"/>
        <v>0</v>
      </c>
      <c r="AG42" s="45">
        <f t="shared" si="44"/>
        <v>0</v>
      </c>
      <c r="AH42" s="46"/>
      <c r="AI42" s="47">
        <f t="shared" si="45"/>
        <v>0</v>
      </c>
      <c r="AJ42" s="46"/>
      <c r="AK42" s="48">
        <f t="shared" si="46"/>
        <v>0</v>
      </c>
      <c r="AL42" s="45">
        <f t="shared" si="47"/>
        <v>0</v>
      </c>
      <c r="AM42" s="46"/>
      <c r="AN42" s="47">
        <f t="shared" si="48"/>
        <v>0</v>
      </c>
      <c r="AO42" s="46"/>
      <c r="AP42" s="48">
        <f t="shared" si="49"/>
        <v>0</v>
      </c>
      <c r="AQ42" s="45">
        <f t="shared" si="50"/>
        <v>0</v>
      </c>
      <c r="AR42" s="46"/>
      <c r="AS42" s="47">
        <f t="shared" si="51"/>
        <v>0</v>
      </c>
      <c r="AT42" s="46"/>
      <c r="AU42" s="48">
        <f t="shared" si="52"/>
        <v>0</v>
      </c>
      <c r="AV42" s="37"/>
      <c r="AW42" s="8"/>
    </row>
    <row r="43" spans="1:49" ht="15.75">
      <c r="A43" s="38"/>
      <c r="B43" s="39"/>
      <c r="C43" s="40"/>
      <c r="D43" s="41">
        <f t="shared" si="27"/>
        <v>0</v>
      </c>
      <c r="E43" s="42"/>
      <c r="F43" s="43">
        <f>G43-SMALL((L43,Q43,V43,AA43,AK43,AP43,AF43,AU43),1)</f>
        <v>0</v>
      </c>
      <c r="G43" s="44">
        <f t="shared" si="28"/>
        <v>0</v>
      </c>
      <c r="H43" s="45">
        <f t="shared" si="29"/>
        <v>0</v>
      </c>
      <c r="I43" s="46"/>
      <c r="J43" s="47">
        <f t="shared" si="30"/>
        <v>0</v>
      </c>
      <c r="K43" s="46"/>
      <c r="L43" s="48">
        <f t="shared" si="31"/>
        <v>0</v>
      </c>
      <c r="M43" s="45">
        <f t="shared" si="32"/>
        <v>0</v>
      </c>
      <c r="N43" s="46"/>
      <c r="O43" s="47">
        <f t="shared" si="33"/>
        <v>0</v>
      </c>
      <c r="P43" s="46"/>
      <c r="Q43" s="48">
        <f t="shared" si="34"/>
        <v>0</v>
      </c>
      <c r="R43" s="45">
        <f t="shared" si="35"/>
        <v>0</v>
      </c>
      <c r="S43" s="46"/>
      <c r="T43" s="47">
        <f t="shared" si="36"/>
        <v>0</v>
      </c>
      <c r="U43" s="46"/>
      <c r="V43" s="48">
        <f t="shared" si="37"/>
        <v>0</v>
      </c>
      <c r="W43" s="45">
        <f t="shared" si="38"/>
        <v>0</v>
      </c>
      <c r="X43" s="46"/>
      <c r="Y43" s="47">
        <f t="shared" si="39"/>
        <v>0</v>
      </c>
      <c r="Z43" s="46"/>
      <c r="AA43" s="48">
        <f t="shared" si="40"/>
        <v>0</v>
      </c>
      <c r="AB43" s="45">
        <f t="shared" si="41"/>
        <v>0</v>
      </c>
      <c r="AC43" s="46"/>
      <c r="AD43" s="47">
        <f t="shared" si="42"/>
        <v>0</v>
      </c>
      <c r="AE43" s="46"/>
      <c r="AF43" s="48">
        <f t="shared" si="43"/>
        <v>0</v>
      </c>
      <c r="AG43" s="45">
        <f t="shared" si="44"/>
        <v>0</v>
      </c>
      <c r="AH43" s="46"/>
      <c r="AI43" s="47">
        <f t="shared" si="45"/>
        <v>0</v>
      </c>
      <c r="AJ43" s="46"/>
      <c r="AK43" s="48">
        <f t="shared" si="46"/>
        <v>0</v>
      </c>
      <c r="AL43" s="45">
        <f t="shared" si="47"/>
        <v>0</v>
      </c>
      <c r="AM43" s="46"/>
      <c r="AN43" s="47">
        <f t="shared" si="48"/>
        <v>0</v>
      </c>
      <c r="AO43" s="46"/>
      <c r="AP43" s="48">
        <f t="shared" si="49"/>
        <v>0</v>
      </c>
      <c r="AQ43" s="45">
        <f t="shared" si="50"/>
        <v>0</v>
      </c>
      <c r="AR43" s="46"/>
      <c r="AS43" s="47">
        <f t="shared" si="51"/>
        <v>0</v>
      </c>
      <c r="AT43" s="46"/>
      <c r="AU43" s="48">
        <f t="shared" si="52"/>
        <v>0</v>
      </c>
      <c r="AV43" s="37"/>
      <c r="AW43" s="8"/>
    </row>
    <row r="44" spans="1:49" ht="15.75">
      <c r="A44" s="38"/>
      <c r="B44" s="39"/>
      <c r="C44" s="40"/>
      <c r="D44" s="41">
        <f t="shared" si="27"/>
        <v>0</v>
      </c>
      <c r="E44" s="42"/>
      <c r="F44" s="43">
        <f>G44-SMALL((L44,Q44,V44,AA44,AK44,AP44,AF44,AU44),1)</f>
        <v>0</v>
      </c>
      <c r="G44" s="44">
        <f t="shared" si="28"/>
        <v>0</v>
      </c>
      <c r="H44" s="45">
        <f t="shared" si="29"/>
        <v>0</v>
      </c>
      <c r="I44" s="46"/>
      <c r="J44" s="47">
        <f t="shared" si="30"/>
        <v>0</v>
      </c>
      <c r="K44" s="46"/>
      <c r="L44" s="48">
        <f t="shared" si="31"/>
        <v>0</v>
      </c>
      <c r="M44" s="45">
        <f t="shared" si="32"/>
        <v>0</v>
      </c>
      <c r="N44" s="46"/>
      <c r="O44" s="47">
        <f t="shared" si="33"/>
        <v>0</v>
      </c>
      <c r="P44" s="46"/>
      <c r="Q44" s="48">
        <f t="shared" si="34"/>
        <v>0</v>
      </c>
      <c r="R44" s="45">
        <f t="shared" si="35"/>
        <v>0</v>
      </c>
      <c r="S44" s="46"/>
      <c r="T44" s="47">
        <f t="shared" si="36"/>
        <v>0</v>
      </c>
      <c r="U44" s="46"/>
      <c r="V44" s="48">
        <f t="shared" si="37"/>
        <v>0</v>
      </c>
      <c r="W44" s="45">
        <f t="shared" si="38"/>
        <v>0</v>
      </c>
      <c r="X44" s="46"/>
      <c r="Y44" s="47">
        <f t="shared" si="39"/>
        <v>0</v>
      </c>
      <c r="Z44" s="46"/>
      <c r="AA44" s="48">
        <f t="shared" si="40"/>
        <v>0</v>
      </c>
      <c r="AB44" s="45">
        <f t="shared" si="41"/>
        <v>0</v>
      </c>
      <c r="AC44" s="46"/>
      <c r="AD44" s="47">
        <f t="shared" si="42"/>
        <v>0</v>
      </c>
      <c r="AE44" s="46"/>
      <c r="AF44" s="48">
        <f t="shared" si="43"/>
        <v>0</v>
      </c>
      <c r="AG44" s="45">
        <f t="shared" si="44"/>
        <v>0</v>
      </c>
      <c r="AH44" s="46"/>
      <c r="AI44" s="47">
        <f t="shared" si="45"/>
        <v>0</v>
      </c>
      <c r="AJ44" s="46"/>
      <c r="AK44" s="48">
        <f t="shared" si="46"/>
        <v>0</v>
      </c>
      <c r="AL44" s="45">
        <f t="shared" si="47"/>
        <v>0</v>
      </c>
      <c r="AM44" s="46"/>
      <c r="AN44" s="47">
        <f t="shared" si="48"/>
        <v>0</v>
      </c>
      <c r="AO44" s="46"/>
      <c r="AP44" s="48">
        <f t="shared" si="49"/>
        <v>0</v>
      </c>
      <c r="AQ44" s="45">
        <f t="shared" si="50"/>
        <v>0</v>
      </c>
      <c r="AR44" s="46"/>
      <c r="AS44" s="47">
        <f t="shared" si="51"/>
        <v>0</v>
      </c>
      <c r="AT44" s="46"/>
      <c r="AU44" s="48">
        <f t="shared" si="52"/>
        <v>0</v>
      </c>
      <c r="AV44" s="37"/>
      <c r="AW44" s="8"/>
    </row>
    <row r="45" spans="1:49" ht="15">
      <c r="A45" s="49"/>
      <c r="B45" s="49"/>
      <c r="C45" s="49"/>
      <c r="D45" s="49"/>
      <c r="E45" s="49"/>
      <c r="F45" s="49"/>
      <c r="G45" s="49"/>
      <c r="H45" s="50"/>
      <c r="I45" s="49"/>
      <c r="J45" s="49"/>
      <c r="K45" s="49"/>
      <c r="L45" s="49"/>
      <c r="M45" s="51"/>
      <c r="N45" s="49"/>
      <c r="O45" s="49"/>
      <c r="P45" s="49"/>
      <c r="Q45" s="51"/>
      <c r="R45" s="49"/>
      <c r="S45" s="51"/>
      <c r="T45" s="49"/>
      <c r="U45" s="49"/>
      <c r="V45" s="49"/>
      <c r="W45" s="51"/>
      <c r="X45" s="49"/>
      <c r="Y45" s="49"/>
      <c r="Z45" s="49"/>
      <c r="AA45" s="51"/>
      <c r="AB45" s="49"/>
      <c r="AC45" s="51"/>
      <c r="AD45" s="49"/>
      <c r="AE45" s="49"/>
      <c r="AF45" s="49"/>
      <c r="AG45" s="49"/>
      <c r="AH45" s="51"/>
      <c r="AI45" s="49"/>
      <c r="AJ45" s="49"/>
      <c r="AK45" s="49"/>
      <c r="AL45" s="49"/>
      <c r="AM45" s="51"/>
      <c r="AN45" s="49"/>
      <c r="AO45" s="49"/>
      <c r="AP45" s="49"/>
      <c r="AQ45" s="49"/>
      <c r="AR45" s="51"/>
      <c r="AS45" s="49"/>
      <c r="AT45" s="49"/>
      <c r="AU45" s="49"/>
      <c r="AV45" s="8"/>
      <c r="AW45" s="8"/>
    </row>
    <row r="46" spans="1:49" ht="15">
      <c r="A46" s="8"/>
      <c r="B46" s="8"/>
      <c r="C46" s="8"/>
      <c r="D46" s="8"/>
      <c r="E46" s="8"/>
      <c r="F46" s="8"/>
      <c r="G46" s="8"/>
      <c r="H46" s="52"/>
      <c r="I46" s="8"/>
      <c r="J46" s="8">
        <f>COUNT(K5:K44)</f>
        <v>16</v>
      </c>
      <c r="K46" s="8"/>
      <c r="L46" s="8"/>
      <c r="M46" s="53"/>
      <c r="N46" s="8"/>
      <c r="O46" s="8">
        <f>COUNT(P5:P44)</f>
        <v>11</v>
      </c>
      <c r="P46" s="8"/>
      <c r="Q46" s="53"/>
      <c r="R46" s="8"/>
      <c r="S46" s="53"/>
      <c r="T46" s="8">
        <f>COUNT(U5:U44)</f>
        <v>8</v>
      </c>
      <c r="U46" s="8"/>
      <c r="V46" s="8"/>
      <c r="W46" s="53"/>
      <c r="X46" s="8"/>
      <c r="Y46" s="8">
        <f>COUNT(Z5:Z44)</f>
        <v>9</v>
      </c>
      <c r="Z46" s="8"/>
      <c r="AA46" s="53"/>
      <c r="AB46" s="8"/>
      <c r="AC46" s="53"/>
      <c r="AD46" s="8">
        <f>COUNT(AE5:AE44)</f>
        <v>5</v>
      </c>
      <c r="AE46" s="8"/>
      <c r="AF46" s="8"/>
      <c r="AG46" s="8"/>
      <c r="AH46" s="53"/>
      <c r="AI46" s="8">
        <f>COUNT(AJ5:AJ44)</f>
        <v>11</v>
      </c>
      <c r="AJ46" s="8"/>
      <c r="AK46" s="8"/>
      <c r="AL46" s="8"/>
      <c r="AM46" s="53"/>
      <c r="AN46" s="8">
        <f>COUNT(AO5:AO44)</f>
        <v>12</v>
      </c>
      <c r="AO46" s="8"/>
      <c r="AP46" s="8"/>
      <c r="AQ46" s="8"/>
      <c r="AR46" s="53"/>
      <c r="AS46" s="8">
        <f>COUNT(AT5:AT44)</f>
        <v>8</v>
      </c>
      <c r="AT46" s="8"/>
      <c r="AU46" s="8"/>
      <c r="AV46" s="8"/>
      <c r="AW46" s="8">
        <f>SUM(J46:AU46)</f>
        <v>80</v>
      </c>
    </row>
    <row r="47" spans="1:49" ht="15">
      <c r="A47" s="8"/>
      <c r="B47" s="8"/>
      <c r="C47" s="8"/>
      <c r="D47" s="8"/>
      <c r="E47" s="8"/>
      <c r="F47" s="8"/>
      <c r="G47" s="8"/>
      <c r="H47" s="52"/>
      <c r="I47" s="8"/>
      <c r="J47" s="8"/>
      <c r="K47" s="8"/>
      <c r="L47" s="8"/>
      <c r="M47" s="53"/>
      <c r="N47" s="8"/>
      <c r="O47" s="8"/>
      <c r="P47" s="8"/>
      <c r="Q47" s="53"/>
      <c r="R47" s="8"/>
      <c r="S47" s="53"/>
      <c r="T47" s="8"/>
      <c r="U47" s="8"/>
      <c r="V47" s="8"/>
      <c r="W47" s="53"/>
      <c r="X47" s="8"/>
      <c r="Y47" s="8"/>
      <c r="Z47" s="8"/>
      <c r="AA47" s="53"/>
      <c r="AB47" s="8"/>
      <c r="AC47" s="53"/>
      <c r="AD47" s="8"/>
      <c r="AE47" s="8"/>
      <c r="AF47" s="8"/>
      <c r="AG47" s="8"/>
      <c r="AH47" s="53"/>
      <c r="AI47" s="8"/>
      <c r="AJ47" s="8"/>
      <c r="AK47" s="8"/>
      <c r="AL47" s="8"/>
      <c r="AM47" s="53"/>
      <c r="AN47" s="8"/>
      <c r="AO47" s="8"/>
      <c r="AP47" s="8"/>
      <c r="AQ47" s="8"/>
      <c r="AR47" s="53"/>
      <c r="AS47" s="8"/>
      <c r="AT47" s="8"/>
      <c r="AU47" s="8"/>
      <c r="AV47" s="8"/>
      <c r="AW47" s="8"/>
    </row>
    <row r="48" spans="1:49" ht="15">
      <c r="A48" s="8"/>
      <c r="B48" s="8"/>
      <c r="C48" s="8"/>
      <c r="D48" s="8"/>
      <c r="E48" s="8"/>
      <c r="F48" s="8"/>
      <c r="G48" s="8"/>
      <c r="H48" s="52"/>
      <c r="I48" s="8"/>
      <c r="J48" s="8"/>
      <c r="K48" s="8"/>
      <c r="L48" s="8"/>
      <c r="M48" s="53"/>
      <c r="N48" s="8"/>
      <c r="O48" s="8"/>
      <c r="P48" s="8"/>
      <c r="Q48" s="53"/>
      <c r="R48" s="8"/>
      <c r="S48" s="53"/>
      <c r="T48" s="8"/>
      <c r="U48" s="8"/>
      <c r="V48" s="8"/>
      <c r="W48" s="53"/>
      <c r="X48" s="8"/>
      <c r="Y48" s="8"/>
      <c r="Z48" s="8"/>
      <c r="AA48" s="53"/>
      <c r="AB48" s="8"/>
      <c r="AC48" s="53"/>
      <c r="AD48" s="8"/>
      <c r="AE48" s="8"/>
      <c r="AF48" s="8"/>
      <c r="AG48" s="8"/>
      <c r="AH48" s="53"/>
      <c r="AI48" s="8"/>
      <c r="AJ48" s="8"/>
      <c r="AK48" s="8"/>
      <c r="AL48" s="8"/>
      <c r="AM48" s="53"/>
      <c r="AN48" s="8"/>
      <c r="AO48" s="8"/>
      <c r="AP48" s="8"/>
      <c r="AQ48" s="8"/>
      <c r="AR48" s="53"/>
      <c r="AS48" s="8"/>
      <c r="AT48" s="8"/>
      <c r="AU48" s="8"/>
      <c r="AV48" s="8"/>
      <c r="AW48" s="8"/>
    </row>
    <row r="49" spans="1:49" ht="15" customHeight="1">
      <c r="A49" s="8"/>
      <c r="B49" s="8"/>
      <c r="C49" s="8"/>
      <c r="D49" s="8"/>
      <c r="E49" s="8"/>
      <c r="F49" s="8"/>
      <c r="G49" s="8"/>
      <c r="H49" s="52"/>
      <c r="I49" s="8"/>
      <c r="J49" s="8"/>
      <c r="K49" s="8"/>
      <c r="L49" s="8"/>
      <c r="M49" s="53"/>
      <c r="N49" s="8"/>
      <c r="O49" s="8"/>
      <c r="P49" s="8"/>
      <c r="Q49" s="53"/>
      <c r="R49" s="8"/>
      <c r="S49" s="53"/>
      <c r="T49" s="8"/>
      <c r="U49" s="8"/>
      <c r="V49" s="8"/>
      <c r="W49" s="53"/>
      <c r="X49" s="8"/>
      <c r="Y49" s="8"/>
      <c r="Z49" s="8"/>
      <c r="AA49" s="53"/>
      <c r="AB49" s="8"/>
      <c r="AC49" s="53"/>
      <c r="AD49" s="8"/>
      <c r="AE49" s="8"/>
      <c r="AF49" s="8"/>
      <c r="AG49" s="8"/>
      <c r="AH49" s="53"/>
      <c r="AI49" s="8"/>
      <c r="AJ49" s="8"/>
      <c r="AK49" s="8"/>
      <c r="AL49" s="8"/>
      <c r="AM49" s="53"/>
      <c r="AN49" s="8"/>
      <c r="AO49" s="8"/>
      <c r="AP49" s="8"/>
      <c r="AQ49" s="8"/>
      <c r="AR49" s="53"/>
      <c r="AS49" s="8"/>
      <c r="AT49" s="8"/>
      <c r="AU49" s="8"/>
      <c r="AV49" s="8"/>
      <c r="AW49" s="8"/>
    </row>
    <row r="50" spans="1:49" ht="15" customHeight="1">
      <c r="A50" s="8"/>
      <c r="B50" s="8"/>
      <c r="C50" s="8"/>
      <c r="D50" s="8"/>
      <c r="E50" s="8"/>
      <c r="F50" s="8"/>
      <c r="G50" s="8"/>
      <c r="H50" s="52"/>
      <c r="I50" s="8"/>
      <c r="J50" s="8"/>
      <c r="K50" s="8"/>
      <c r="L50" s="8"/>
      <c r="M50" s="53"/>
      <c r="N50" s="8"/>
      <c r="O50" s="8"/>
      <c r="P50" s="8"/>
      <c r="Q50" s="53"/>
      <c r="R50" s="8"/>
      <c r="S50" s="53"/>
      <c r="T50" s="8"/>
      <c r="U50" s="8"/>
      <c r="V50" s="8"/>
      <c r="W50" s="53"/>
      <c r="X50" s="8"/>
      <c r="Y50" s="8"/>
      <c r="Z50" s="8"/>
      <c r="AA50" s="53"/>
      <c r="AB50" s="8"/>
      <c r="AC50" s="53"/>
      <c r="AD50" s="8"/>
      <c r="AE50" s="8"/>
      <c r="AF50" s="8"/>
      <c r="AG50" s="8"/>
      <c r="AH50" s="53"/>
      <c r="AI50" s="8"/>
      <c r="AJ50" s="8"/>
      <c r="AK50" s="8"/>
      <c r="AL50" s="8"/>
      <c r="AM50" s="53"/>
      <c r="AN50" s="8"/>
      <c r="AO50" s="8"/>
      <c r="AP50" s="8"/>
      <c r="AQ50" s="8"/>
      <c r="AR50" s="53"/>
      <c r="AS50" s="8"/>
      <c r="AT50" s="8"/>
      <c r="AU50" s="8"/>
      <c r="AV50" s="8"/>
      <c r="AW50" s="8"/>
    </row>
    <row r="51" spans="1:49" ht="15" customHeight="1">
      <c r="A51" s="8"/>
      <c r="B51" s="8"/>
      <c r="C51" s="8"/>
      <c r="D51" s="8"/>
      <c r="E51" s="8"/>
      <c r="F51" s="8"/>
      <c r="G51" s="8"/>
      <c r="H51" s="52"/>
      <c r="I51" s="8"/>
      <c r="J51" s="8"/>
      <c r="K51" s="8"/>
      <c r="L51" s="8"/>
      <c r="M51" s="53"/>
      <c r="N51" s="8"/>
      <c r="O51" s="8"/>
      <c r="P51" s="8"/>
      <c r="Q51" s="53"/>
      <c r="R51" s="8"/>
      <c r="S51" s="53"/>
      <c r="T51" s="8"/>
      <c r="U51" s="8"/>
      <c r="V51" s="8"/>
      <c r="W51" s="53"/>
      <c r="X51" s="8"/>
      <c r="Y51" s="8"/>
      <c r="Z51" s="8"/>
      <c r="AA51" s="53"/>
      <c r="AB51" s="8"/>
      <c r="AC51" s="53"/>
      <c r="AD51" s="8"/>
      <c r="AE51" s="8"/>
      <c r="AF51" s="8"/>
      <c r="AG51" s="8"/>
      <c r="AH51" s="53"/>
      <c r="AI51" s="8"/>
      <c r="AJ51" s="8"/>
      <c r="AK51" s="8"/>
      <c r="AL51" s="8"/>
      <c r="AM51" s="53"/>
      <c r="AN51" s="8"/>
      <c r="AO51" s="8"/>
      <c r="AP51" s="8"/>
      <c r="AQ51" s="8"/>
      <c r="AR51" s="53"/>
      <c r="AS51" s="8"/>
      <c r="AT51" s="8"/>
      <c r="AU51" s="8"/>
      <c r="AV51" s="8"/>
      <c r="AW51" s="8"/>
    </row>
    <row r="52" spans="1:49" ht="15" customHeight="1" hidden="1">
      <c r="A52" s="8"/>
      <c r="B52" s="8"/>
      <c r="C52" s="8"/>
      <c r="D52" s="8"/>
      <c r="E52" s="8"/>
      <c r="F52" s="8"/>
      <c r="G52" s="8"/>
      <c r="H52" s="52"/>
      <c r="I52" s="8"/>
      <c r="J52" s="8"/>
      <c r="K52" s="8"/>
      <c r="L52" s="8"/>
      <c r="M52" s="53"/>
      <c r="N52" s="8"/>
      <c r="O52" s="8"/>
      <c r="P52" s="8"/>
      <c r="Q52" s="53"/>
      <c r="R52" s="8"/>
      <c r="S52" s="53"/>
      <c r="T52" s="8"/>
      <c r="U52" s="8"/>
      <c r="V52" s="8"/>
      <c r="W52" s="53"/>
      <c r="X52" s="8"/>
      <c r="Y52" s="8"/>
      <c r="Z52" s="8"/>
      <c r="AA52" s="53"/>
      <c r="AB52" s="8"/>
      <c r="AC52" s="53"/>
      <c r="AD52" s="8"/>
      <c r="AE52" s="8"/>
      <c r="AF52" s="8"/>
      <c r="AG52" s="8"/>
      <c r="AH52" s="53"/>
      <c r="AI52" s="8"/>
      <c r="AJ52" s="8"/>
      <c r="AK52" s="8"/>
      <c r="AL52" s="8"/>
      <c r="AM52" s="53"/>
      <c r="AN52" s="8"/>
      <c r="AO52" s="8"/>
      <c r="AP52" s="8"/>
      <c r="AQ52" s="8"/>
      <c r="AR52" s="53"/>
      <c r="AS52" s="8"/>
      <c r="AT52" s="8"/>
      <c r="AU52" s="8"/>
      <c r="AV52" s="8"/>
      <c r="AW52" s="8"/>
    </row>
    <row r="53" spans="1:49" ht="15" customHeight="1" hidden="1">
      <c r="A53" s="8"/>
      <c r="B53" s="8"/>
      <c r="C53" s="8"/>
      <c r="D53" s="8"/>
      <c r="E53" s="8"/>
      <c r="F53" s="8"/>
      <c r="G53" s="8"/>
      <c r="H53" s="52"/>
      <c r="I53" s="8"/>
      <c r="J53" s="8"/>
      <c r="K53" s="8"/>
      <c r="L53" s="8"/>
      <c r="M53" s="53"/>
      <c r="N53" s="8"/>
      <c r="O53" s="8"/>
      <c r="P53" s="8"/>
      <c r="Q53" s="53"/>
      <c r="R53" s="8"/>
      <c r="S53" s="53"/>
      <c r="T53" s="8"/>
      <c r="U53" s="8"/>
      <c r="V53" s="8"/>
      <c r="W53" s="53"/>
      <c r="X53" s="8"/>
      <c r="Y53" s="8"/>
      <c r="Z53" s="8"/>
      <c r="AA53" s="53"/>
      <c r="AB53" s="8"/>
      <c r="AC53" s="53"/>
      <c r="AD53" s="8"/>
      <c r="AE53" s="8"/>
      <c r="AF53" s="8"/>
      <c r="AG53" s="8"/>
      <c r="AH53" s="53"/>
      <c r="AI53" s="8"/>
      <c r="AJ53" s="8"/>
      <c r="AK53" s="8"/>
      <c r="AL53" s="8"/>
      <c r="AM53" s="53"/>
      <c r="AN53" s="8"/>
      <c r="AO53" s="8"/>
      <c r="AP53" s="8"/>
      <c r="AQ53" s="8"/>
      <c r="AR53" s="53"/>
      <c r="AS53" s="8"/>
      <c r="AT53" s="8"/>
      <c r="AU53" s="8"/>
      <c r="AV53" s="8"/>
      <c r="AW53" s="8"/>
    </row>
    <row r="54" spans="1:49" ht="15.75" customHeight="1" hidden="1">
      <c r="A54" s="8"/>
      <c r="B54" s="28" t="s">
        <v>34</v>
      </c>
      <c r="C54" s="28" t="s">
        <v>35</v>
      </c>
      <c r="D54" s="28"/>
      <c r="E54" s="28"/>
      <c r="F54" s="28"/>
      <c r="G54" s="8"/>
      <c r="H54" s="8"/>
      <c r="I54" s="28"/>
      <c r="J54" s="52"/>
      <c r="K54" s="8"/>
      <c r="L54" s="28"/>
      <c r="M54" s="8"/>
      <c r="N54" s="8"/>
      <c r="O54" s="8"/>
      <c r="P54" s="8"/>
      <c r="Q54" s="53"/>
      <c r="R54" s="8"/>
      <c r="S54" s="53"/>
      <c r="T54" s="28" t="s">
        <v>36</v>
      </c>
      <c r="U54" s="8"/>
      <c r="V54" s="53"/>
      <c r="W54" s="53"/>
      <c r="X54" s="8"/>
      <c r="Y54" s="8"/>
      <c r="Z54" s="8"/>
      <c r="AA54" s="53"/>
      <c r="AB54" s="8"/>
      <c r="AC54" s="53"/>
      <c r="AD54" s="8"/>
      <c r="AE54" s="8"/>
      <c r="AF54" s="8"/>
      <c r="AG54" s="8"/>
      <c r="AH54" s="53"/>
      <c r="AI54" s="8"/>
      <c r="AJ54" s="8"/>
      <c r="AK54" s="8"/>
      <c r="AL54" s="8"/>
      <c r="AM54" s="53"/>
      <c r="AN54" s="8"/>
      <c r="AO54" s="8"/>
      <c r="AP54" s="8"/>
      <c r="AQ54" s="8"/>
      <c r="AR54" s="53"/>
      <c r="AS54" s="8"/>
      <c r="AT54" s="8"/>
      <c r="AU54" s="8"/>
      <c r="AV54" s="8"/>
      <c r="AW54" s="8"/>
    </row>
    <row r="55" spans="1:49" ht="15" customHeight="1" hidden="1">
      <c r="A55" s="8"/>
      <c r="B55" s="8"/>
      <c r="C55" s="54" t="s">
        <v>6</v>
      </c>
      <c r="D55" s="54"/>
      <c r="E55" s="54"/>
      <c r="F55" s="54"/>
      <c r="G55" s="54" t="s">
        <v>37</v>
      </c>
      <c r="H55" s="8" t="s">
        <v>38</v>
      </c>
      <c r="I55" s="8" t="s">
        <v>38</v>
      </c>
      <c r="J55" s="52"/>
      <c r="K55" s="8"/>
      <c r="L55" s="8"/>
      <c r="M55" s="8"/>
      <c r="N55" s="8"/>
      <c r="O55" s="8"/>
      <c r="P55" s="8"/>
      <c r="Q55" s="53"/>
      <c r="R55" s="8"/>
      <c r="S55" s="53"/>
      <c r="T55" s="8" t="s">
        <v>39</v>
      </c>
      <c r="U55" s="8"/>
      <c r="V55" s="8" t="s">
        <v>37</v>
      </c>
      <c r="W55" s="53"/>
      <c r="X55" s="8"/>
      <c r="Y55" s="8"/>
      <c r="Z55" s="8"/>
      <c r="AA55" s="53"/>
      <c r="AB55" s="8"/>
      <c r="AC55" s="53"/>
      <c r="AD55" s="8"/>
      <c r="AE55" s="8"/>
      <c r="AF55" s="8"/>
      <c r="AG55" s="8"/>
      <c r="AH55" s="53"/>
      <c r="AI55" s="8"/>
      <c r="AJ55" s="8"/>
      <c r="AK55" s="8"/>
      <c r="AL55" s="8"/>
      <c r="AM55" s="53"/>
      <c r="AN55" s="8"/>
      <c r="AO55" s="8"/>
      <c r="AP55" s="8"/>
      <c r="AQ55" s="8"/>
      <c r="AR55" s="53"/>
      <c r="AS55" s="8"/>
      <c r="AT55" s="8"/>
      <c r="AU55" s="8"/>
      <c r="AV55" s="8"/>
      <c r="AW55" s="8"/>
    </row>
    <row r="56" spans="1:49" ht="15" customHeight="1" hidden="1">
      <c r="A56" s="8"/>
      <c r="B56" s="55"/>
      <c r="C56" s="56">
        <v>0</v>
      </c>
      <c r="D56" s="57"/>
      <c r="E56" s="57"/>
      <c r="F56" s="57"/>
      <c r="G56" s="57">
        <v>0</v>
      </c>
      <c r="H56" s="58"/>
      <c r="I56" s="8"/>
      <c r="J56" s="52"/>
      <c r="K56" s="8"/>
      <c r="L56" s="8"/>
      <c r="M56" s="8"/>
      <c r="N56" s="8"/>
      <c r="O56" s="8"/>
      <c r="P56" s="8"/>
      <c r="Q56" s="53"/>
      <c r="R56" s="8"/>
      <c r="S56" s="53"/>
      <c r="T56" s="8"/>
      <c r="U56" s="54"/>
      <c r="V56" s="54"/>
      <c r="W56" s="53"/>
      <c r="X56" s="8"/>
      <c r="Y56" s="8"/>
      <c r="Z56" s="8"/>
      <c r="AA56" s="53"/>
      <c r="AB56" s="8"/>
      <c r="AC56" s="53"/>
      <c r="AD56" s="8"/>
      <c r="AE56" s="8"/>
      <c r="AF56" s="8"/>
      <c r="AG56" s="8"/>
      <c r="AH56" s="53"/>
      <c r="AI56" s="8"/>
      <c r="AJ56" s="8"/>
      <c r="AK56" s="8"/>
      <c r="AL56" s="8"/>
      <c r="AM56" s="53"/>
      <c r="AN56" s="8"/>
      <c r="AO56" s="8"/>
      <c r="AP56" s="8"/>
      <c r="AQ56" s="8"/>
      <c r="AR56" s="53"/>
      <c r="AS56" s="8"/>
      <c r="AT56" s="8"/>
      <c r="AU56" s="8"/>
      <c r="AV56" s="8"/>
      <c r="AW56" s="8"/>
    </row>
    <row r="57" spans="1:49" ht="15" customHeight="1" hidden="1">
      <c r="A57" s="8"/>
      <c r="B57" s="55"/>
      <c r="C57" s="56">
        <v>1</v>
      </c>
      <c r="D57" s="57"/>
      <c r="E57" s="57"/>
      <c r="F57" s="57"/>
      <c r="G57" s="57">
        <v>50</v>
      </c>
      <c r="H57" s="59" t="s">
        <v>40</v>
      </c>
      <c r="I57" s="60"/>
      <c r="J57" s="8"/>
      <c r="K57" s="60"/>
      <c r="L57" s="8"/>
      <c r="M57" s="8"/>
      <c r="N57" s="8"/>
      <c r="O57" s="8"/>
      <c r="P57" s="8"/>
      <c r="Q57" s="53"/>
      <c r="R57" s="8"/>
      <c r="S57" s="53"/>
      <c r="T57" s="55"/>
      <c r="U57" s="56">
        <v>0</v>
      </c>
      <c r="V57" s="57">
        <v>0</v>
      </c>
      <c r="W57" s="61"/>
      <c r="X57" s="8"/>
      <c r="Y57" s="60"/>
      <c r="Z57" s="60"/>
      <c r="AA57" s="53"/>
      <c r="AB57" s="8"/>
      <c r="AC57" s="53"/>
      <c r="AD57" s="8"/>
      <c r="AE57" s="60"/>
      <c r="AF57" s="8"/>
      <c r="AG57" s="8"/>
      <c r="AH57" s="53"/>
      <c r="AI57" s="8"/>
      <c r="AJ57" s="60"/>
      <c r="AK57" s="8"/>
      <c r="AL57" s="8"/>
      <c r="AM57" s="53"/>
      <c r="AN57" s="8"/>
      <c r="AO57" s="60"/>
      <c r="AP57" s="8"/>
      <c r="AQ57" s="8"/>
      <c r="AR57" s="53"/>
      <c r="AS57" s="8"/>
      <c r="AT57" s="60"/>
      <c r="AU57" s="8"/>
      <c r="AV57" s="8"/>
      <c r="AW57" s="8"/>
    </row>
    <row r="58" spans="1:49" ht="15" customHeight="1" hidden="1">
      <c r="A58" s="8"/>
      <c r="B58" s="55"/>
      <c r="C58" s="56">
        <v>2</v>
      </c>
      <c r="D58" s="57"/>
      <c r="E58" s="57"/>
      <c r="F58" s="57"/>
      <c r="G58" s="57">
        <v>45</v>
      </c>
      <c r="H58" s="59" t="s">
        <v>40</v>
      </c>
      <c r="I58" s="60"/>
      <c r="J58" s="8"/>
      <c r="K58" s="60"/>
      <c r="L58" s="8"/>
      <c r="M58" s="8"/>
      <c r="N58" s="8"/>
      <c r="O58" s="8"/>
      <c r="P58" s="8"/>
      <c r="Q58" s="53"/>
      <c r="R58" s="8"/>
      <c r="S58" s="53"/>
      <c r="T58" s="55"/>
      <c r="U58" s="56">
        <v>1</v>
      </c>
      <c r="V58" s="62">
        <v>10</v>
      </c>
      <c r="W58" s="61"/>
      <c r="X58" s="8"/>
      <c r="Y58" s="60"/>
      <c r="Z58" s="60"/>
      <c r="AA58" s="53"/>
      <c r="AB58" s="8"/>
      <c r="AC58" s="53"/>
      <c r="AD58" s="8"/>
      <c r="AE58" s="60"/>
      <c r="AF58" s="8"/>
      <c r="AG58" s="8"/>
      <c r="AH58" s="53"/>
      <c r="AI58" s="8"/>
      <c r="AJ58" s="60"/>
      <c r="AK58" s="8"/>
      <c r="AL58" s="8"/>
      <c r="AM58" s="53"/>
      <c r="AN58" s="8"/>
      <c r="AO58" s="60"/>
      <c r="AP58" s="8"/>
      <c r="AQ58" s="8"/>
      <c r="AR58" s="53"/>
      <c r="AS58" s="8"/>
      <c r="AT58" s="60"/>
      <c r="AU58" s="8"/>
      <c r="AV58" s="8"/>
      <c r="AW58" s="8"/>
    </row>
    <row r="59" spans="1:49" ht="15" customHeight="1" hidden="1">
      <c r="A59" s="8"/>
      <c r="B59" s="55"/>
      <c r="C59" s="56">
        <v>3</v>
      </c>
      <c r="D59" s="57"/>
      <c r="E59" s="57"/>
      <c r="F59" s="57"/>
      <c r="G59" s="57">
        <v>40</v>
      </c>
      <c r="H59" s="59" t="s">
        <v>40</v>
      </c>
      <c r="I59" s="60"/>
      <c r="J59" s="8"/>
      <c r="K59" s="60"/>
      <c r="L59" s="8"/>
      <c r="M59" s="8"/>
      <c r="N59" s="8"/>
      <c r="O59" s="8"/>
      <c r="P59" s="8"/>
      <c r="Q59" s="53"/>
      <c r="R59" s="8"/>
      <c r="S59" s="53"/>
      <c r="T59" s="8"/>
      <c r="U59" s="63"/>
      <c r="V59" s="64"/>
      <c r="W59" s="53"/>
      <c r="X59" s="8"/>
      <c r="Y59" s="60"/>
      <c r="Z59" s="60"/>
      <c r="AA59" s="53"/>
      <c r="AB59" s="8"/>
      <c r="AC59" s="53"/>
      <c r="AD59" s="8"/>
      <c r="AE59" s="60"/>
      <c r="AF59" s="8"/>
      <c r="AG59" s="8"/>
      <c r="AH59" s="53"/>
      <c r="AI59" s="8"/>
      <c r="AJ59" s="60"/>
      <c r="AK59" s="8"/>
      <c r="AL59" s="8"/>
      <c r="AM59" s="53"/>
      <c r="AN59" s="8"/>
      <c r="AO59" s="60"/>
      <c r="AP59" s="8"/>
      <c r="AQ59" s="8"/>
      <c r="AR59" s="53"/>
      <c r="AS59" s="8"/>
      <c r="AT59" s="60"/>
      <c r="AU59" s="8"/>
      <c r="AV59" s="8"/>
      <c r="AW59" s="8"/>
    </row>
    <row r="60" spans="1:49" ht="15" customHeight="1" hidden="1">
      <c r="A60" s="8"/>
      <c r="B60" s="55"/>
      <c r="C60" s="56">
        <v>4</v>
      </c>
      <c r="D60" s="57"/>
      <c r="E60" s="57"/>
      <c r="F60" s="57"/>
      <c r="G60" s="57">
        <v>38</v>
      </c>
      <c r="H60" s="59" t="s">
        <v>40</v>
      </c>
      <c r="I60" s="60"/>
      <c r="J60" s="8"/>
      <c r="K60" s="60"/>
      <c r="L60" s="8"/>
      <c r="M60" s="8"/>
      <c r="N60" s="8"/>
      <c r="O60" s="8"/>
      <c r="P60" s="8"/>
      <c r="Q60" s="53"/>
      <c r="R60" s="8"/>
      <c r="S60" s="53"/>
      <c r="T60" s="8"/>
      <c r="U60" s="60"/>
      <c r="V60" s="8"/>
      <c r="W60" s="53"/>
      <c r="X60" s="8"/>
      <c r="Y60" s="60"/>
      <c r="Z60" s="60"/>
      <c r="AA60" s="53"/>
      <c r="AB60" s="8"/>
      <c r="AC60" s="53"/>
      <c r="AD60" s="8"/>
      <c r="AE60" s="60"/>
      <c r="AF60" s="8"/>
      <c r="AG60" s="8"/>
      <c r="AH60" s="53"/>
      <c r="AI60" s="8"/>
      <c r="AJ60" s="60"/>
      <c r="AK60" s="8"/>
      <c r="AL60" s="8"/>
      <c r="AM60" s="53"/>
      <c r="AN60" s="8"/>
      <c r="AO60" s="60"/>
      <c r="AP60" s="8"/>
      <c r="AQ60" s="8"/>
      <c r="AR60" s="53"/>
      <c r="AS60" s="8"/>
      <c r="AT60" s="60"/>
      <c r="AU60" s="8"/>
      <c r="AV60" s="8"/>
      <c r="AW60" s="8"/>
    </row>
    <row r="61" spans="1:49" ht="15" customHeight="1" hidden="1">
      <c r="A61" s="8"/>
      <c r="B61" s="55"/>
      <c r="C61" s="56">
        <v>5</v>
      </c>
      <c r="D61" s="57"/>
      <c r="E61" s="57"/>
      <c r="F61" s="57"/>
      <c r="G61" s="57">
        <v>36</v>
      </c>
      <c r="H61" s="59" t="s">
        <v>40</v>
      </c>
      <c r="I61" s="60"/>
      <c r="J61" s="8"/>
      <c r="K61" s="60"/>
      <c r="L61" s="8"/>
      <c r="M61" s="8"/>
      <c r="N61" s="8"/>
      <c r="O61" s="8"/>
      <c r="P61" s="8"/>
      <c r="Q61" s="53"/>
      <c r="R61" s="8"/>
      <c r="S61" s="53"/>
      <c r="T61" s="8"/>
      <c r="U61" s="60"/>
      <c r="V61" s="8"/>
      <c r="W61" s="53"/>
      <c r="X61" s="8"/>
      <c r="Y61" s="60"/>
      <c r="Z61" s="60"/>
      <c r="AA61" s="53"/>
      <c r="AB61" s="8"/>
      <c r="AC61" s="53"/>
      <c r="AD61" s="8"/>
      <c r="AE61" s="60"/>
      <c r="AF61" s="8"/>
      <c r="AG61" s="8"/>
      <c r="AH61" s="53"/>
      <c r="AI61" s="8"/>
      <c r="AJ61" s="60"/>
      <c r="AK61" s="8"/>
      <c r="AL61" s="8"/>
      <c r="AM61" s="53"/>
      <c r="AN61" s="8"/>
      <c r="AO61" s="60"/>
      <c r="AP61" s="8"/>
      <c r="AQ61" s="8"/>
      <c r="AR61" s="53"/>
      <c r="AS61" s="8"/>
      <c r="AT61" s="60"/>
      <c r="AU61" s="8"/>
      <c r="AV61" s="8"/>
      <c r="AW61" s="8"/>
    </row>
    <row r="62" spans="1:49" ht="15" customHeight="1" hidden="1">
      <c r="A62" s="8"/>
      <c r="B62" s="55"/>
      <c r="C62" s="56">
        <v>6</v>
      </c>
      <c r="D62" s="57"/>
      <c r="E62" s="57"/>
      <c r="F62" s="57"/>
      <c r="G62" s="57">
        <v>34</v>
      </c>
      <c r="H62" s="59" t="s">
        <v>40</v>
      </c>
      <c r="I62" s="60"/>
      <c r="J62" s="8"/>
      <c r="K62" s="60"/>
      <c r="L62" s="8"/>
      <c r="M62" s="8"/>
      <c r="N62" s="8"/>
      <c r="O62" s="8"/>
      <c r="P62" s="8"/>
      <c r="Q62" s="53"/>
      <c r="R62" s="8"/>
      <c r="S62" s="53"/>
      <c r="T62" s="8"/>
      <c r="U62" s="60"/>
      <c r="V62" s="8"/>
      <c r="W62" s="53"/>
      <c r="X62" s="8"/>
      <c r="Y62" s="60"/>
      <c r="Z62" s="60"/>
      <c r="AA62" s="53"/>
      <c r="AB62" s="8"/>
      <c r="AC62" s="53"/>
      <c r="AD62" s="8"/>
      <c r="AE62" s="60"/>
      <c r="AF62" s="8"/>
      <c r="AG62" s="8"/>
      <c r="AH62" s="53"/>
      <c r="AI62" s="8"/>
      <c r="AJ62" s="60"/>
      <c r="AK62" s="8"/>
      <c r="AL62" s="8"/>
      <c r="AM62" s="53"/>
      <c r="AN62" s="8"/>
      <c r="AO62" s="60"/>
      <c r="AP62" s="8"/>
      <c r="AQ62" s="8"/>
      <c r="AR62" s="53"/>
      <c r="AS62" s="8"/>
      <c r="AT62" s="60"/>
      <c r="AU62" s="8"/>
      <c r="AV62" s="8"/>
      <c r="AW62" s="8"/>
    </row>
    <row r="63" spans="1:49" ht="15" customHeight="1" hidden="1">
      <c r="A63" s="8"/>
      <c r="B63" s="55"/>
      <c r="C63" s="56">
        <v>7</v>
      </c>
      <c r="D63" s="57"/>
      <c r="E63" s="57"/>
      <c r="F63" s="57"/>
      <c r="G63" s="57">
        <v>32</v>
      </c>
      <c r="H63" s="59" t="s">
        <v>40</v>
      </c>
      <c r="I63" s="60"/>
      <c r="J63" s="8"/>
      <c r="K63" s="60"/>
      <c r="L63" s="8"/>
      <c r="M63" s="8"/>
      <c r="N63" s="8"/>
      <c r="O63" s="8"/>
      <c r="P63" s="8"/>
      <c r="Q63" s="53"/>
      <c r="R63" s="8"/>
      <c r="S63" s="53"/>
      <c r="T63" s="8"/>
      <c r="U63" s="60"/>
      <c r="V63" s="8"/>
      <c r="W63" s="53"/>
      <c r="X63" s="8"/>
      <c r="Y63" s="60"/>
      <c r="Z63" s="60"/>
      <c r="AA63" s="53"/>
      <c r="AB63" s="8"/>
      <c r="AC63" s="53"/>
      <c r="AD63" s="8"/>
      <c r="AE63" s="60"/>
      <c r="AF63" s="8"/>
      <c r="AG63" s="8"/>
      <c r="AH63" s="53"/>
      <c r="AI63" s="8"/>
      <c r="AJ63" s="60"/>
      <c r="AK63" s="8"/>
      <c r="AL63" s="8"/>
      <c r="AM63" s="53"/>
      <c r="AN63" s="8"/>
      <c r="AO63" s="60"/>
      <c r="AP63" s="8"/>
      <c r="AQ63" s="8"/>
      <c r="AR63" s="53"/>
      <c r="AS63" s="8"/>
      <c r="AT63" s="60"/>
      <c r="AU63" s="8"/>
      <c r="AV63" s="8"/>
      <c r="AW63" s="8"/>
    </row>
    <row r="64" spans="1:49" ht="15" customHeight="1" hidden="1">
      <c r="A64" s="8"/>
      <c r="B64" s="55"/>
      <c r="C64" s="56">
        <v>8</v>
      </c>
      <c r="D64" s="57"/>
      <c r="E64" s="57"/>
      <c r="F64" s="57"/>
      <c r="G64" s="57">
        <v>30</v>
      </c>
      <c r="H64" s="59" t="s">
        <v>40</v>
      </c>
      <c r="I64" s="60"/>
      <c r="J64" s="8"/>
      <c r="K64" s="60"/>
      <c r="L64" s="8"/>
      <c r="M64" s="8"/>
      <c r="N64" s="8"/>
      <c r="O64" s="8"/>
      <c r="P64" s="8"/>
      <c r="Q64" s="53"/>
      <c r="R64" s="8"/>
      <c r="S64" s="53"/>
      <c r="T64" s="8"/>
      <c r="U64" s="60"/>
      <c r="V64" s="8"/>
      <c r="W64" s="53"/>
      <c r="X64" s="8"/>
      <c r="Y64" s="60"/>
      <c r="Z64" s="60"/>
      <c r="AA64" s="53"/>
      <c r="AB64" s="8"/>
      <c r="AC64" s="53"/>
      <c r="AD64" s="8"/>
      <c r="AE64" s="60"/>
      <c r="AF64" s="8"/>
      <c r="AG64" s="8"/>
      <c r="AH64" s="53"/>
      <c r="AI64" s="8"/>
      <c r="AJ64" s="60"/>
      <c r="AK64" s="8"/>
      <c r="AL64" s="8"/>
      <c r="AM64" s="53"/>
      <c r="AN64" s="8"/>
      <c r="AO64" s="60"/>
      <c r="AP64" s="8"/>
      <c r="AQ64" s="8"/>
      <c r="AR64" s="53"/>
      <c r="AS64" s="8"/>
      <c r="AT64" s="60"/>
      <c r="AU64" s="8"/>
      <c r="AV64" s="8"/>
      <c r="AW64" s="8"/>
    </row>
    <row r="65" spans="1:49" ht="15" customHeight="1" hidden="1">
      <c r="A65" s="8"/>
      <c r="B65" s="55"/>
      <c r="C65" s="56">
        <v>9</v>
      </c>
      <c r="D65" s="57"/>
      <c r="E65" s="57"/>
      <c r="F65" s="57"/>
      <c r="G65" s="57">
        <v>28</v>
      </c>
      <c r="H65" s="59" t="s">
        <v>40</v>
      </c>
      <c r="I65" s="60"/>
      <c r="J65" s="8"/>
      <c r="K65" s="60"/>
      <c r="L65" s="8"/>
      <c r="M65" s="8"/>
      <c r="N65" s="8"/>
      <c r="O65" s="8"/>
      <c r="P65" s="8"/>
      <c r="Q65" s="53"/>
      <c r="R65" s="8"/>
      <c r="S65" s="53"/>
      <c r="T65" s="8"/>
      <c r="U65" s="60"/>
      <c r="V65" s="8"/>
      <c r="W65" s="53"/>
      <c r="X65" s="8"/>
      <c r="Y65" s="60"/>
      <c r="Z65" s="60"/>
      <c r="AA65" s="53"/>
      <c r="AB65" s="8"/>
      <c r="AC65" s="53"/>
      <c r="AD65" s="8"/>
      <c r="AE65" s="60"/>
      <c r="AF65" s="8"/>
      <c r="AG65" s="8"/>
      <c r="AH65" s="53"/>
      <c r="AI65" s="8"/>
      <c r="AJ65" s="60"/>
      <c r="AK65" s="8"/>
      <c r="AL65" s="8"/>
      <c r="AM65" s="53"/>
      <c r="AN65" s="8"/>
      <c r="AO65" s="60"/>
      <c r="AP65" s="8"/>
      <c r="AQ65" s="8"/>
      <c r="AR65" s="53"/>
      <c r="AS65" s="8"/>
      <c r="AT65" s="60"/>
      <c r="AU65" s="8"/>
      <c r="AV65" s="8"/>
      <c r="AW65" s="8"/>
    </row>
    <row r="66" spans="1:49" ht="15" customHeight="1" hidden="1">
      <c r="A66" s="8"/>
      <c r="B66" s="55"/>
      <c r="C66" s="56">
        <v>10</v>
      </c>
      <c r="D66" s="57"/>
      <c r="E66" s="57"/>
      <c r="F66" s="57"/>
      <c r="G66" s="57">
        <v>26</v>
      </c>
      <c r="H66" s="59" t="s">
        <v>40</v>
      </c>
      <c r="I66" s="60"/>
      <c r="J66" s="8"/>
      <c r="K66" s="60"/>
      <c r="L66" s="8"/>
      <c r="M66" s="8"/>
      <c r="N66" s="8"/>
      <c r="O66" s="8"/>
      <c r="P66" s="8"/>
      <c r="Q66" s="53"/>
      <c r="R66" s="8"/>
      <c r="S66" s="53"/>
      <c r="T66" s="8"/>
      <c r="U66" s="60"/>
      <c r="V66" s="8"/>
      <c r="W66" s="53"/>
      <c r="X66" s="8"/>
      <c r="Y66" s="60"/>
      <c r="Z66" s="60"/>
      <c r="AA66" s="53"/>
      <c r="AB66" s="8"/>
      <c r="AC66" s="53"/>
      <c r="AD66" s="8"/>
      <c r="AE66" s="60"/>
      <c r="AF66" s="8"/>
      <c r="AG66" s="8"/>
      <c r="AH66" s="53"/>
      <c r="AI66" s="8"/>
      <c r="AJ66" s="60"/>
      <c r="AK66" s="8"/>
      <c r="AL66" s="8"/>
      <c r="AM66" s="53"/>
      <c r="AN66" s="8"/>
      <c r="AO66" s="60"/>
      <c r="AP66" s="8"/>
      <c r="AQ66" s="8"/>
      <c r="AR66" s="53"/>
      <c r="AS66" s="8"/>
      <c r="AT66" s="60"/>
      <c r="AU66" s="8"/>
      <c r="AV66" s="8"/>
      <c r="AW66" s="8"/>
    </row>
    <row r="67" spans="1:49" ht="15" customHeight="1" hidden="1">
      <c r="A67" s="8"/>
      <c r="B67" s="55"/>
      <c r="C67" s="56">
        <v>11</v>
      </c>
      <c r="D67" s="57"/>
      <c r="E67" s="57"/>
      <c r="F67" s="57"/>
      <c r="G67" s="57">
        <v>24</v>
      </c>
      <c r="H67" s="65" t="s">
        <v>41</v>
      </c>
      <c r="I67" s="60"/>
      <c r="J67" s="8"/>
      <c r="K67" s="60"/>
      <c r="L67" s="8"/>
      <c r="M67" s="53"/>
      <c r="N67" s="8"/>
      <c r="O67" s="8"/>
      <c r="P67" s="8"/>
      <c r="Q67" s="53"/>
      <c r="R67" s="8"/>
      <c r="S67" s="53"/>
      <c r="T67" s="8"/>
      <c r="U67" s="60"/>
      <c r="V67" s="8"/>
      <c r="W67" s="53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12</v>
      </c>
      <c r="D68" s="57"/>
      <c r="E68" s="57"/>
      <c r="F68" s="57"/>
      <c r="G68" s="57">
        <v>20</v>
      </c>
      <c r="H68" s="59" t="s">
        <v>42</v>
      </c>
      <c r="I68" s="60"/>
      <c r="J68" s="8"/>
      <c r="K68" s="60"/>
      <c r="L68" s="8"/>
      <c r="M68" s="53"/>
      <c r="N68" s="8"/>
      <c r="O68" s="8"/>
      <c r="P68" s="8"/>
      <c r="Q68" s="53"/>
      <c r="R68" s="8"/>
      <c r="S68" s="53"/>
      <c r="T68" s="8"/>
      <c r="U68" s="60"/>
      <c r="V68" s="8"/>
      <c r="W68" s="53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13</v>
      </c>
      <c r="D69" s="57"/>
      <c r="E69" s="57"/>
      <c r="F69" s="57"/>
      <c r="G69" s="57">
        <v>18</v>
      </c>
      <c r="H69" s="59" t="s">
        <v>43</v>
      </c>
      <c r="I69" s="60"/>
      <c r="J69" s="8"/>
      <c r="K69" s="60"/>
      <c r="L69" s="8"/>
      <c r="M69" s="53"/>
      <c r="N69" s="8"/>
      <c r="O69" s="8"/>
      <c r="P69" s="8"/>
      <c r="Q69" s="53"/>
      <c r="R69" s="8"/>
      <c r="S69" s="53"/>
      <c r="T69" s="8"/>
      <c r="U69" s="60"/>
      <c r="V69" s="8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14</v>
      </c>
      <c r="D70" s="57"/>
      <c r="E70" s="57"/>
      <c r="F70" s="57"/>
      <c r="G70" s="57">
        <v>16</v>
      </c>
      <c r="H70" s="59" t="s">
        <v>44</v>
      </c>
      <c r="I70" s="60"/>
      <c r="J70" s="8"/>
      <c r="K70" s="60"/>
      <c r="L70" s="8"/>
      <c r="M70" s="53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15</v>
      </c>
      <c r="D71" s="57"/>
      <c r="E71" s="57"/>
      <c r="F71" s="57"/>
      <c r="G71" s="57">
        <v>14</v>
      </c>
      <c r="H71" s="59" t="s">
        <v>45</v>
      </c>
      <c r="I71" s="60"/>
      <c r="J71" s="8"/>
      <c r="K71" s="60"/>
      <c r="L71" s="8"/>
      <c r="M71" s="53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16</v>
      </c>
      <c r="D72" s="57"/>
      <c r="E72" s="57"/>
      <c r="F72" s="57"/>
      <c r="G72" s="57">
        <v>12</v>
      </c>
      <c r="H72" s="59" t="s">
        <v>46</v>
      </c>
      <c r="I72" s="60"/>
      <c r="J72" s="8"/>
      <c r="K72" s="60"/>
      <c r="L72" s="8"/>
      <c r="M72" s="53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17</v>
      </c>
      <c r="D73" s="57"/>
      <c r="E73" s="57"/>
      <c r="F73" s="57"/>
      <c r="G73" s="57">
        <v>10</v>
      </c>
      <c r="H73" s="59" t="s">
        <v>47</v>
      </c>
      <c r="I73" s="60"/>
      <c r="J73" s="8"/>
      <c r="K73" s="60"/>
      <c r="L73" s="8"/>
      <c r="M73" s="53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18</v>
      </c>
      <c r="D74" s="57"/>
      <c r="E74" s="57"/>
      <c r="F74" s="57"/>
      <c r="G74" s="57">
        <v>9</v>
      </c>
      <c r="H74" s="59" t="s">
        <v>48</v>
      </c>
      <c r="I74" s="60"/>
      <c r="J74" s="8"/>
      <c r="K74" s="60"/>
      <c r="L74" s="8"/>
      <c r="M74" s="53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19</v>
      </c>
      <c r="D75" s="57"/>
      <c r="E75" s="57"/>
      <c r="F75" s="57"/>
      <c r="G75" s="57">
        <v>8</v>
      </c>
      <c r="H75" s="59" t="s">
        <v>49</v>
      </c>
      <c r="I75" s="8"/>
      <c r="J75" s="8"/>
      <c r="K75" s="8"/>
      <c r="L75" s="8"/>
      <c r="M75" s="53"/>
      <c r="N75" s="8"/>
      <c r="O75" s="8"/>
      <c r="P75" s="8"/>
      <c r="Q75" s="53"/>
      <c r="R75" s="8"/>
      <c r="S75" s="53"/>
      <c r="T75" s="8"/>
      <c r="U75" s="8"/>
      <c r="V75" s="8"/>
      <c r="W75" s="53"/>
      <c r="X75" s="8"/>
      <c r="Y75" s="8"/>
      <c r="Z75" s="8"/>
      <c r="AA75" s="53"/>
      <c r="AB75" s="8"/>
      <c r="AC75" s="53"/>
      <c r="AD75" s="8"/>
      <c r="AE75" s="8"/>
      <c r="AF75" s="8"/>
      <c r="AG75" s="8"/>
      <c r="AH75" s="53"/>
      <c r="AI75" s="8"/>
      <c r="AJ75" s="8"/>
      <c r="AK75" s="8"/>
      <c r="AL75" s="8"/>
      <c r="AM75" s="53"/>
      <c r="AN75" s="8"/>
      <c r="AO75" s="8"/>
      <c r="AP75" s="8"/>
      <c r="AQ75" s="8"/>
      <c r="AR75" s="53"/>
      <c r="AS75" s="8"/>
      <c r="AT75" s="8"/>
      <c r="AU75" s="8"/>
      <c r="AV75" s="8"/>
      <c r="AW75" s="8"/>
    </row>
    <row r="76" spans="1:49" ht="15" customHeight="1" hidden="1">
      <c r="A76" s="8"/>
      <c r="B76" s="55"/>
      <c r="C76" s="56">
        <v>20</v>
      </c>
      <c r="D76" s="57"/>
      <c r="E76" s="57"/>
      <c r="F76" s="57"/>
      <c r="G76" s="57">
        <v>7</v>
      </c>
      <c r="H76" s="65" t="s">
        <v>50</v>
      </c>
      <c r="I76" s="8"/>
      <c r="J76" s="8"/>
      <c r="K76" s="8"/>
      <c r="L76" s="8"/>
      <c r="M76" s="53"/>
      <c r="N76" s="8"/>
      <c r="O76" s="8"/>
      <c r="P76" s="8"/>
      <c r="Q76" s="53"/>
      <c r="R76" s="8"/>
      <c r="S76" s="53"/>
      <c r="T76" s="8"/>
      <c r="U76" s="8"/>
      <c r="V76" s="8"/>
      <c r="W76" s="53"/>
      <c r="X76" s="8"/>
      <c r="Y76" s="8"/>
      <c r="Z76" s="8"/>
      <c r="AA76" s="53"/>
      <c r="AB76" s="8"/>
      <c r="AC76" s="53"/>
      <c r="AD76" s="8"/>
      <c r="AE76" s="8"/>
      <c r="AF76" s="8"/>
      <c r="AG76" s="8"/>
      <c r="AH76" s="53"/>
      <c r="AI76" s="8"/>
      <c r="AJ76" s="8"/>
      <c r="AK76" s="8"/>
      <c r="AL76" s="8"/>
      <c r="AM76" s="53"/>
      <c r="AN76" s="8"/>
      <c r="AO76" s="8"/>
      <c r="AP76" s="8"/>
      <c r="AQ76" s="8"/>
      <c r="AR76" s="53"/>
      <c r="AS76" s="8"/>
      <c r="AT76" s="8"/>
      <c r="AU76" s="8"/>
      <c r="AV76" s="8"/>
      <c r="AW76" s="8"/>
    </row>
    <row r="77" spans="1:49" ht="15" customHeight="1" hidden="1">
      <c r="A77" s="8"/>
      <c r="B77" s="55"/>
      <c r="C77" s="56">
        <v>21</v>
      </c>
      <c r="D77" s="57"/>
      <c r="E77" s="57"/>
      <c r="F77" s="57"/>
      <c r="G77" s="57">
        <v>5</v>
      </c>
      <c r="H77" s="58" t="s">
        <v>51</v>
      </c>
      <c r="I77" s="8"/>
      <c r="J77" s="8"/>
      <c r="K77" s="8"/>
      <c r="L77" s="8"/>
      <c r="M77" s="53"/>
      <c r="N77" s="8"/>
      <c r="O77" s="8"/>
      <c r="P77" s="8"/>
      <c r="Q77" s="53"/>
      <c r="R77" s="8"/>
      <c r="S77" s="53"/>
      <c r="T77" s="8"/>
      <c r="U77" s="8"/>
      <c r="V77" s="8"/>
      <c r="W77" s="53"/>
      <c r="X77" s="8"/>
      <c r="Y77" s="8"/>
      <c r="Z77" s="8"/>
      <c r="AA77" s="53"/>
      <c r="AB77" s="8"/>
      <c r="AC77" s="53"/>
      <c r="AD77" s="8"/>
      <c r="AE77" s="8"/>
      <c r="AF77" s="8"/>
      <c r="AG77" s="8"/>
      <c r="AH77" s="53"/>
      <c r="AI77" s="8"/>
      <c r="AJ77" s="8"/>
      <c r="AK77" s="8"/>
      <c r="AL77" s="8"/>
      <c r="AM77" s="53"/>
      <c r="AN77" s="8"/>
      <c r="AO77" s="8"/>
      <c r="AP77" s="8"/>
      <c r="AQ77" s="8"/>
      <c r="AR77" s="53"/>
      <c r="AS77" s="8"/>
      <c r="AT77" s="8"/>
      <c r="AU77" s="8"/>
      <c r="AV77" s="8"/>
      <c r="AW77" s="8"/>
    </row>
    <row r="78" spans="1:49" ht="12.75" customHeight="1">
      <c r="A78" s="8"/>
      <c r="B78" s="8"/>
      <c r="C78" s="64"/>
      <c r="D78" s="7"/>
      <c r="E78" s="7"/>
      <c r="F78" s="64"/>
      <c r="G78" s="64"/>
      <c r="H78" s="52"/>
      <c r="I78" s="8"/>
      <c r="J78" s="8"/>
      <c r="K78" s="8"/>
      <c r="L78" s="8"/>
      <c r="M78" s="53"/>
      <c r="N78" s="8"/>
      <c r="O78" s="8"/>
      <c r="P78" s="8"/>
      <c r="Q78" s="53"/>
      <c r="R78" s="8"/>
      <c r="S78" s="53"/>
      <c r="T78" s="8"/>
      <c r="U78" s="8"/>
      <c r="V78" s="8"/>
      <c r="W78" s="53"/>
      <c r="X78" s="8"/>
      <c r="Y78" s="8"/>
      <c r="Z78" s="8"/>
      <c r="AA78" s="53"/>
      <c r="AB78" s="8"/>
      <c r="AC78" s="53"/>
      <c r="AD78" s="8"/>
      <c r="AE78" s="8"/>
      <c r="AF78" s="8"/>
      <c r="AG78" s="8"/>
      <c r="AH78" s="53"/>
      <c r="AI78" s="8"/>
      <c r="AJ78" s="8"/>
      <c r="AK78" s="8"/>
      <c r="AL78" s="8"/>
      <c r="AM78" s="53"/>
      <c r="AN78" s="8"/>
      <c r="AO78" s="8"/>
      <c r="AP78" s="8"/>
      <c r="AQ78" s="8"/>
      <c r="AR78" s="53"/>
      <c r="AS78" s="8"/>
      <c r="AT78" s="8"/>
      <c r="AU78" s="8"/>
      <c r="AV78" s="8"/>
      <c r="AW78" s="8"/>
    </row>
    <row r="79" spans="1:49" ht="12.75" customHeight="1">
      <c r="A79" s="8"/>
      <c r="B79" s="8"/>
      <c r="C79" s="8"/>
      <c r="D79" s="3"/>
      <c r="E79" s="3"/>
      <c r="F79" s="8"/>
      <c r="G79" s="8"/>
      <c r="H79" s="52"/>
      <c r="I79" s="8"/>
      <c r="J79" s="8"/>
      <c r="K79" s="8"/>
      <c r="L79" s="8"/>
      <c r="M79" s="53"/>
      <c r="N79" s="8"/>
      <c r="O79" s="8"/>
      <c r="P79" s="8"/>
      <c r="Q79" s="53"/>
      <c r="R79" s="8"/>
      <c r="S79" s="53"/>
      <c r="T79" s="8"/>
      <c r="U79" s="8"/>
      <c r="V79" s="8"/>
      <c r="W79" s="53"/>
      <c r="X79" s="8"/>
      <c r="Y79" s="8"/>
      <c r="Z79" s="8"/>
      <c r="AA79" s="53"/>
      <c r="AB79" s="8"/>
      <c r="AC79" s="53"/>
      <c r="AD79" s="8"/>
      <c r="AE79" s="8"/>
      <c r="AF79" s="8"/>
      <c r="AG79" s="8"/>
      <c r="AH79" s="53"/>
      <c r="AI79" s="8"/>
      <c r="AJ79" s="8"/>
      <c r="AK79" s="8"/>
      <c r="AL79" s="8"/>
      <c r="AM79" s="53"/>
      <c r="AN79" s="8"/>
      <c r="AO79" s="8"/>
      <c r="AP79" s="8"/>
      <c r="AQ79" s="8"/>
      <c r="AR79" s="53"/>
      <c r="AS79" s="8"/>
      <c r="AT79" s="8"/>
      <c r="AU79" s="8"/>
      <c r="AV79" s="8"/>
      <c r="AW79" s="8"/>
    </row>
    <row r="80" spans="1:49" ht="12.75" customHeight="1">
      <c r="A80" s="8"/>
      <c r="B80" s="8"/>
      <c r="C80" s="8"/>
      <c r="D80" s="3"/>
      <c r="E80" s="3"/>
      <c r="F80" s="8"/>
      <c r="G80" s="8"/>
      <c r="H80" s="52"/>
      <c r="I80" s="8"/>
      <c r="J80" s="8"/>
      <c r="K80" s="8"/>
      <c r="L80" s="8"/>
      <c r="M80" s="53"/>
      <c r="N80" s="8"/>
      <c r="O80" s="8"/>
      <c r="P80" s="8"/>
      <c r="Q80" s="53"/>
      <c r="R80" s="8"/>
      <c r="S80" s="53"/>
      <c r="T80" s="8"/>
      <c r="U80" s="8"/>
      <c r="V80" s="8"/>
      <c r="W80" s="53"/>
      <c r="X80" s="8"/>
      <c r="Y80" s="8"/>
      <c r="Z80" s="8"/>
      <c r="AA80" s="53"/>
      <c r="AB80" s="8"/>
      <c r="AC80" s="53"/>
      <c r="AD80" s="8"/>
      <c r="AE80" s="8"/>
      <c r="AF80" s="8"/>
      <c r="AG80" s="8"/>
      <c r="AH80" s="53"/>
      <c r="AI80" s="8"/>
      <c r="AJ80" s="8"/>
      <c r="AK80" s="8"/>
      <c r="AL80" s="8"/>
      <c r="AM80" s="53"/>
      <c r="AN80" s="8"/>
      <c r="AO80" s="8"/>
      <c r="AP80" s="8"/>
      <c r="AQ80" s="8"/>
      <c r="AR80" s="53"/>
      <c r="AS80" s="8"/>
      <c r="AT80" s="8"/>
      <c r="AU80" s="8"/>
      <c r="AV80" s="8"/>
      <c r="AW80" s="8"/>
    </row>
    <row r="81" spans="1:49" ht="12.75" customHeight="1">
      <c r="A81" s="8"/>
      <c r="B81" s="8"/>
      <c r="C81" s="8"/>
      <c r="D81" s="3"/>
      <c r="E81" s="3"/>
      <c r="F81" s="8"/>
      <c r="G81" s="8"/>
      <c r="H81" s="52"/>
      <c r="I81" s="8"/>
      <c r="J81" s="8"/>
      <c r="K81" s="8"/>
      <c r="L81" s="8"/>
      <c r="M81" s="53"/>
      <c r="N81" s="8"/>
      <c r="O81" s="8"/>
      <c r="P81" s="8"/>
      <c r="Q81" s="53"/>
      <c r="R81" s="8"/>
      <c r="S81" s="53"/>
      <c r="T81" s="8"/>
      <c r="U81" s="8"/>
      <c r="V81" s="8"/>
      <c r="W81" s="53"/>
      <c r="X81" s="8"/>
      <c r="Y81" s="8"/>
      <c r="Z81" s="8"/>
      <c r="AA81" s="53"/>
      <c r="AB81" s="8"/>
      <c r="AC81" s="53"/>
      <c r="AD81" s="8"/>
      <c r="AE81" s="8"/>
      <c r="AF81" s="8"/>
      <c r="AG81" s="8"/>
      <c r="AH81" s="53"/>
      <c r="AI81" s="8"/>
      <c r="AJ81" s="8"/>
      <c r="AK81" s="8"/>
      <c r="AL81" s="8"/>
      <c r="AM81" s="53"/>
      <c r="AN81" s="8"/>
      <c r="AO81" s="8"/>
      <c r="AP81" s="8"/>
      <c r="AQ81" s="8"/>
      <c r="AR81" s="53"/>
      <c r="AS81" s="8"/>
      <c r="AT81" s="8"/>
      <c r="AU81" s="8"/>
      <c r="AV81" s="8"/>
      <c r="AW81" s="8"/>
    </row>
    <row r="82" spans="1:49" ht="12.75" customHeight="1">
      <c r="A82" s="8"/>
      <c r="B82" s="8"/>
      <c r="C82" s="8"/>
      <c r="D82" s="3"/>
      <c r="E82" s="3"/>
      <c r="F82" s="8"/>
      <c r="G82" s="8"/>
      <c r="H82" s="52"/>
      <c r="I82" s="8"/>
      <c r="J82" s="8"/>
      <c r="K82" s="8"/>
      <c r="L82" s="8"/>
      <c r="M82" s="53"/>
      <c r="N82" s="8"/>
      <c r="O82" s="8"/>
      <c r="P82" s="8"/>
      <c r="Q82" s="53"/>
      <c r="R82" s="8"/>
      <c r="S82" s="53"/>
      <c r="T82" s="8"/>
      <c r="U82" s="8"/>
      <c r="V82" s="8"/>
      <c r="W82" s="53"/>
      <c r="X82" s="8"/>
      <c r="Y82" s="8"/>
      <c r="Z82" s="8"/>
      <c r="AA82" s="53"/>
      <c r="AB82" s="8"/>
      <c r="AC82" s="53"/>
      <c r="AD82" s="8"/>
      <c r="AE82" s="8"/>
      <c r="AF82" s="8"/>
      <c r="AG82" s="8"/>
      <c r="AH82" s="53"/>
      <c r="AI82" s="8"/>
      <c r="AJ82" s="8"/>
      <c r="AK82" s="8"/>
      <c r="AL82" s="8"/>
      <c r="AM82" s="53"/>
      <c r="AN82" s="8"/>
      <c r="AO82" s="8"/>
      <c r="AP82" s="8"/>
      <c r="AQ82" s="8"/>
      <c r="AR82" s="53"/>
      <c r="AS82" s="8"/>
      <c r="AT82" s="8"/>
      <c r="AU82" s="8"/>
      <c r="AV82" s="8"/>
      <c r="AW82" s="8"/>
    </row>
    <row r="83" spans="1:49" ht="12.75" customHeight="1">
      <c r="A83" s="8"/>
      <c r="B83" s="8"/>
      <c r="C83" s="8"/>
      <c r="D83" s="3"/>
      <c r="E83" s="3"/>
      <c r="F83" s="8"/>
      <c r="G83" s="8"/>
      <c r="H83" s="52"/>
      <c r="I83" s="8"/>
      <c r="J83" s="8"/>
      <c r="K83" s="8"/>
      <c r="L83" s="8"/>
      <c r="M83" s="53"/>
      <c r="N83" s="8"/>
      <c r="O83" s="8"/>
      <c r="P83" s="8"/>
      <c r="Q83" s="53"/>
      <c r="R83" s="8"/>
      <c r="S83" s="53"/>
      <c r="T83" s="8"/>
      <c r="U83" s="8"/>
      <c r="V83" s="8"/>
      <c r="W83" s="53"/>
      <c r="X83" s="8"/>
      <c r="Y83" s="8"/>
      <c r="Z83" s="8"/>
      <c r="AA83" s="53"/>
      <c r="AB83" s="8"/>
      <c r="AC83" s="53"/>
      <c r="AD83" s="8"/>
      <c r="AE83" s="8"/>
      <c r="AF83" s="8"/>
      <c r="AG83" s="8"/>
      <c r="AH83" s="53"/>
      <c r="AI83" s="8"/>
      <c r="AJ83" s="8"/>
      <c r="AK83" s="8"/>
      <c r="AL83" s="8"/>
      <c r="AM83" s="53"/>
      <c r="AN83" s="8"/>
      <c r="AO83" s="8"/>
      <c r="AP83" s="8"/>
      <c r="AQ83" s="8"/>
      <c r="AR83" s="53"/>
      <c r="AS83" s="8"/>
      <c r="AT83" s="8"/>
      <c r="AU83" s="8"/>
      <c r="AV83" s="8"/>
      <c r="AW83" s="8"/>
    </row>
    <row r="84" spans="1:49" ht="12.75" customHeight="1">
      <c r="A84" s="8"/>
      <c r="B84" s="8"/>
      <c r="C84" s="8"/>
      <c r="D84" s="3"/>
      <c r="E84" s="3"/>
      <c r="F84" s="8"/>
      <c r="G84" s="8"/>
      <c r="H84" s="52"/>
      <c r="I84" s="8"/>
      <c r="J84" s="8"/>
      <c r="K84" s="8"/>
      <c r="L84" s="8"/>
      <c r="M84" s="53"/>
      <c r="N84" s="8"/>
      <c r="O84" s="8"/>
      <c r="P84" s="8"/>
      <c r="Q84" s="53"/>
      <c r="R84" s="8"/>
      <c r="S84" s="53"/>
      <c r="T84" s="8"/>
      <c r="U84" s="8"/>
      <c r="V84" s="8"/>
      <c r="W84" s="53"/>
      <c r="X84" s="8"/>
      <c r="Y84" s="8"/>
      <c r="Z84" s="8"/>
      <c r="AA84" s="53"/>
      <c r="AB84" s="8"/>
      <c r="AC84" s="53"/>
      <c r="AD84" s="8"/>
      <c r="AE84" s="8"/>
      <c r="AF84" s="8"/>
      <c r="AG84" s="8"/>
      <c r="AH84" s="53"/>
      <c r="AI84" s="8"/>
      <c r="AJ84" s="8"/>
      <c r="AK84" s="8"/>
      <c r="AL84" s="8"/>
      <c r="AM84" s="53"/>
      <c r="AN84" s="8"/>
      <c r="AO84" s="8"/>
      <c r="AP84" s="8"/>
      <c r="AQ84" s="8"/>
      <c r="AR84" s="53"/>
      <c r="AS84" s="8"/>
      <c r="AT84" s="8"/>
      <c r="AU84" s="8"/>
      <c r="AV84" s="8"/>
      <c r="AW84" s="8"/>
    </row>
    <row r="85" spans="1:49" ht="12.75" customHeight="1">
      <c r="A85" s="8"/>
      <c r="B85" s="8"/>
      <c r="C85" s="8"/>
      <c r="D85" s="3"/>
      <c r="E85" s="3"/>
      <c r="F85" s="8"/>
      <c r="G85" s="8"/>
      <c r="H85" s="52"/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2.75" customHeight="1">
      <c r="A86" s="8"/>
      <c r="B86" s="8"/>
      <c r="C86" s="8"/>
      <c r="D86" s="3"/>
      <c r="E86" s="3"/>
      <c r="F86" s="8"/>
      <c r="G86" s="8"/>
      <c r="H86" s="52"/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2.75" customHeight="1">
      <c r="A87" s="8"/>
      <c r="B87" s="8"/>
      <c r="C87" s="8"/>
      <c r="D87" s="3"/>
      <c r="E87" s="3"/>
      <c r="F87" s="8"/>
      <c r="G87" s="8"/>
      <c r="H87" s="52"/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C8" sqref="C8"/>
    </sheetView>
  </sheetViews>
  <sheetFormatPr defaultColWidth="8.796875" defaultRowHeight="19.5" customHeight="1"/>
  <cols>
    <col min="1" max="1" width="14.3984375" style="1" customWidth="1"/>
    <col min="2" max="2" width="10.69921875" style="1" customWidth="1"/>
    <col min="3" max="3" width="7" style="1" customWidth="1"/>
    <col min="4" max="11" width="10.8984375" style="1" customWidth="1"/>
    <col min="12" max="16384" width="10.19921875" style="1" customWidth="1"/>
  </cols>
  <sheetData>
    <row r="1" spans="1:11" ht="15">
      <c r="A1" s="8" t="s">
        <v>174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5.5">
      <c r="A3" s="78" t="s">
        <v>54</v>
      </c>
      <c r="B3" s="79"/>
      <c r="C3" s="67" t="s">
        <v>55</v>
      </c>
      <c r="D3" s="68" t="s">
        <v>57</v>
      </c>
      <c r="E3" s="68" t="s">
        <v>21</v>
      </c>
      <c r="F3" s="68" t="s">
        <v>59</v>
      </c>
      <c r="G3" s="68" t="s">
        <v>19</v>
      </c>
      <c r="H3" s="68" t="s">
        <v>58</v>
      </c>
      <c r="I3" s="68" t="s">
        <v>22</v>
      </c>
      <c r="J3" s="68" t="s">
        <v>20</v>
      </c>
      <c r="K3" s="68" t="s">
        <v>23</v>
      </c>
    </row>
    <row r="4" spans="1:11" ht="12.75">
      <c r="A4" s="69" t="s">
        <v>158</v>
      </c>
      <c r="B4" s="69"/>
      <c r="C4" s="69">
        <f aca="true" t="shared" si="0" ref="C4:C25">COUNTA(D4:K4)</f>
        <v>1</v>
      </c>
      <c r="D4" s="70" t="s">
        <v>165</v>
      </c>
      <c r="E4" s="70"/>
      <c r="F4" s="70"/>
      <c r="G4" s="70"/>
      <c r="H4" s="70"/>
      <c r="I4" s="70"/>
      <c r="J4" s="70"/>
      <c r="K4" s="70"/>
    </row>
    <row r="5" spans="1:11" ht="12.75">
      <c r="A5" s="69" t="s">
        <v>159</v>
      </c>
      <c r="B5" s="69"/>
      <c r="C5" s="69">
        <f t="shared" si="0"/>
        <v>2</v>
      </c>
      <c r="D5" s="70" t="s">
        <v>165</v>
      </c>
      <c r="E5" s="70"/>
      <c r="F5" s="70"/>
      <c r="G5" s="70"/>
      <c r="H5" s="70"/>
      <c r="I5" s="70" t="s">
        <v>165</v>
      </c>
      <c r="J5" s="70"/>
      <c r="K5" s="70"/>
    </row>
    <row r="6" spans="1:11" ht="12.75">
      <c r="A6" s="69" t="s">
        <v>160</v>
      </c>
      <c r="B6" s="69"/>
      <c r="C6" s="69">
        <f t="shared" si="0"/>
        <v>1</v>
      </c>
      <c r="D6" s="70" t="s">
        <v>165</v>
      </c>
      <c r="E6" s="70"/>
      <c r="F6" s="70"/>
      <c r="G6" s="70"/>
      <c r="H6" s="70"/>
      <c r="I6" s="70"/>
      <c r="J6" s="70"/>
      <c r="K6" s="70"/>
    </row>
    <row r="7" spans="1:11" ht="12.75">
      <c r="A7" s="69" t="s">
        <v>161</v>
      </c>
      <c r="B7" s="69"/>
      <c r="C7" s="69">
        <f t="shared" si="0"/>
        <v>2</v>
      </c>
      <c r="D7" s="70" t="s">
        <v>165</v>
      </c>
      <c r="E7" s="70"/>
      <c r="F7" s="70"/>
      <c r="G7" s="70"/>
      <c r="H7" s="70" t="s">
        <v>165</v>
      </c>
      <c r="I7" s="70"/>
      <c r="J7" s="70"/>
      <c r="K7" s="70"/>
    </row>
    <row r="8" spans="1:11" ht="12.75">
      <c r="A8" s="69" t="s">
        <v>176</v>
      </c>
      <c r="B8" s="69"/>
      <c r="C8" s="69">
        <f t="shared" si="0"/>
        <v>2</v>
      </c>
      <c r="D8" s="70"/>
      <c r="E8" s="70" t="s">
        <v>165</v>
      </c>
      <c r="F8" s="70" t="s">
        <v>165</v>
      </c>
      <c r="G8" s="70"/>
      <c r="H8" s="70"/>
      <c r="I8" s="70"/>
      <c r="J8" s="70"/>
      <c r="K8" s="70"/>
    </row>
    <row r="9" spans="1:11" ht="12.75">
      <c r="A9" s="69" t="s">
        <v>177</v>
      </c>
      <c r="B9" s="69"/>
      <c r="C9" s="69">
        <f t="shared" si="0"/>
        <v>3</v>
      </c>
      <c r="D9" s="70"/>
      <c r="E9" s="70" t="s">
        <v>165</v>
      </c>
      <c r="F9" s="70" t="s">
        <v>165</v>
      </c>
      <c r="G9" s="70"/>
      <c r="H9" s="70" t="s">
        <v>165</v>
      </c>
      <c r="I9" s="70"/>
      <c r="J9" s="70"/>
      <c r="K9" s="70"/>
    </row>
    <row r="10" spans="1:11" ht="12.75">
      <c r="A10" s="69" t="s">
        <v>178</v>
      </c>
      <c r="B10" s="69"/>
      <c r="C10" s="69">
        <f t="shared" si="0"/>
        <v>2</v>
      </c>
      <c r="D10" s="70"/>
      <c r="E10" s="70" t="s">
        <v>165</v>
      </c>
      <c r="F10" s="70"/>
      <c r="G10" s="70"/>
      <c r="H10" s="70"/>
      <c r="I10" s="70"/>
      <c r="J10" s="70"/>
      <c r="K10" s="70" t="s">
        <v>165</v>
      </c>
    </row>
    <row r="11" spans="1:11" ht="12.75">
      <c r="A11" s="69" t="s">
        <v>214</v>
      </c>
      <c r="B11" s="69"/>
      <c r="C11" s="69">
        <f t="shared" si="0"/>
        <v>1</v>
      </c>
      <c r="D11" s="70"/>
      <c r="E11" s="70"/>
      <c r="F11" s="70" t="s">
        <v>165</v>
      </c>
      <c r="G11" s="70"/>
      <c r="H11" s="70"/>
      <c r="I11" s="70"/>
      <c r="J11" s="70"/>
      <c r="K11" s="70"/>
    </row>
    <row r="12" spans="1:11" ht="12.75">
      <c r="A12" s="69" t="s">
        <v>215</v>
      </c>
      <c r="B12" s="69"/>
      <c r="C12" s="69">
        <f t="shared" si="0"/>
        <v>1</v>
      </c>
      <c r="D12" s="70"/>
      <c r="E12" s="70"/>
      <c r="F12" s="70" t="s">
        <v>165</v>
      </c>
      <c r="G12" s="70"/>
      <c r="H12" s="70"/>
      <c r="I12" s="70"/>
      <c r="J12" s="70"/>
      <c r="K12" s="70"/>
    </row>
    <row r="13" spans="1:11" ht="12.75">
      <c r="A13" s="69" t="s">
        <v>216</v>
      </c>
      <c r="B13" s="69"/>
      <c r="C13" s="69">
        <f t="shared" si="0"/>
        <v>1</v>
      </c>
      <c r="D13" s="70"/>
      <c r="E13" s="70"/>
      <c r="F13" s="70" t="s">
        <v>165</v>
      </c>
      <c r="G13" s="70"/>
      <c r="H13" s="70"/>
      <c r="I13" s="70"/>
      <c r="J13" s="70"/>
      <c r="K13" s="70"/>
    </row>
    <row r="14" spans="1:11" ht="12.75">
      <c r="A14" s="69" t="s">
        <v>242</v>
      </c>
      <c r="B14" s="69"/>
      <c r="C14" s="69">
        <f t="shared" si="0"/>
        <v>2</v>
      </c>
      <c r="D14" s="70"/>
      <c r="E14" s="70"/>
      <c r="F14" s="70" t="s">
        <v>165</v>
      </c>
      <c r="G14" s="70" t="s">
        <v>165</v>
      </c>
      <c r="H14" s="70"/>
      <c r="I14" s="70"/>
      <c r="J14" s="70"/>
      <c r="K14" s="70"/>
    </row>
    <row r="15" spans="1:11" ht="12.75">
      <c r="A15" s="69" t="s">
        <v>241</v>
      </c>
      <c r="B15" s="69"/>
      <c r="C15" s="69">
        <f t="shared" si="0"/>
        <v>2</v>
      </c>
      <c r="D15" s="70"/>
      <c r="E15" s="70"/>
      <c r="F15" s="70"/>
      <c r="G15" s="70" t="s">
        <v>165</v>
      </c>
      <c r="H15" s="70"/>
      <c r="I15" s="70" t="s">
        <v>165</v>
      </c>
      <c r="J15" s="70"/>
      <c r="K15" s="70"/>
    </row>
    <row r="16" spans="1:11" ht="12.75">
      <c r="A16" s="69" t="s">
        <v>255</v>
      </c>
      <c r="B16" s="69"/>
      <c r="C16" s="69">
        <f t="shared" si="0"/>
        <v>1</v>
      </c>
      <c r="D16" s="70"/>
      <c r="E16" s="70"/>
      <c r="F16" s="70"/>
      <c r="G16" s="70"/>
      <c r="H16" s="70" t="s">
        <v>165</v>
      </c>
      <c r="I16" s="70"/>
      <c r="J16" s="70"/>
      <c r="K16" s="70"/>
    </row>
    <row r="17" spans="1:11" ht="12.75">
      <c r="A17" s="69" t="s">
        <v>264</v>
      </c>
      <c r="B17" s="69"/>
      <c r="C17" s="69">
        <f t="shared" si="0"/>
        <v>1</v>
      </c>
      <c r="D17" s="70"/>
      <c r="E17" s="70"/>
      <c r="F17" s="70"/>
      <c r="G17" s="70"/>
      <c r="H17" s="70"/>
      <c r="I17" s="70" t="s">
        <v>165</v>
      </c>
      <c r="J17" s="70"/>
      <c r="K17" s="70"/>
    </row>
    <row r="18" spans="1:11" ht="12.75">
      <c r="A18" s="69" t="s">
        <v>265</v>
      </c>
      <c r="B18" s="69"/>
      <c r="C18" s="69">
        <f t="shared" si="0"/>
        <v>1</v>
      </c>
      <c r="D18" s="70"/>
      <c r="E18" s="70"/>
      <c r="F18" s="70"/>
      <c r="G18" s="70"/>
      <c r="H18" s="70"/>
      <c r="I18" s="70" t="s">
        <v>165</v>
      </c>
      <c r="J18" s="70"/>
      <c r="K18" s="70"/>
    </row>
    <row r="19" spans="1:11" ht="12.75">
      <c r="A19" s="69" t="s">
        <v>266</v>
      </c>
      <c r="B19" s="69"/>
      <c r="C19" s="69">
        <f t="shared" si="0"/>
        <v>1</v>
      </c>
      <c r="D19" s="70"/>
      <c r="E19" s="70"/>
      <c r="F19" s="70"/>
      <c r="G19" s="70"/>
      <c r="H19" s="70"/>
      <c r="I19" s="70" t="s">
        <v>165</v>
      </c>
      <c r="J19" s="70"/>
      <c r="K19" s="70"/>
    </row>
    <row r="20" spans="1:11" ht="12.75">
      <c r="A20" s="69" t="s">
        <v>267</v>
      </c>
      <c r="B20" s="69"/>
      <c r="C20" s="69">
        <f t="shared" si="0"/>
        <v>1</v>
      </c>
      <c r="D20" s="70"/>
      <c r="E20" s="70"/>
      <c r="F20" s="70"/>
      <c r="G20" s="70"/>
      <c r="H20" s="70"/>
      <c r="I20" s="70" t="s">
        <v>165</v>
      </c>
      <c r="J20" s="70"/>
      <c r="K20" s="70"/>
    </row>
    <row r="21" spans="1:11" ht="12.75">
      <c r="A21" s="69" t="s">
        <v>268</v>
      </c>
      <c r="B21" s="69"/>
      <c r="C21" s="69">
        <f t="shared" si="0"/>
        <v>1</v>
      </c>
      <c r="D21" s="70"/>
      <c r="E21" s="70"/>
      <c r="F21" s="70"/>
      <c r="G21" s="70"/>
      <c r="H21" s="70"/>
      <c r="I21" s="70" t="s">
        <v>165</v>
      </c>
      <c r="J21" s="70"/>
      <c r="K21" s="70"/>
    </row>
    <row r="22" spans="1:11" ht="12.75">
      <c r="A22" s="69" t="s">
        <v>269</v>
      </c>
      <c r="B22" s="69"/>
      <c r="C22" s="69">
        <f t="shared" si="0"/>
        <v>1</v>
      </c>
      <c r="D22" s="70"/>
      <c r="E22" s="70"/>
      <c r="F22" s="70"/>
      <c r="G22" s="70"/>
      <c r="H22" s="70"/>
      <c r="I22" s="70" t="s">
        <v>165</v>
      </c>
      <c r="J22" s="70"/>
      <c r="K22" s="70"/>
    </row>
    <row r="23" spans="1:11" ht="12.75">
      <c r="A23" s="69" t="s">
        <v>270</v>
      </c>
      <c r="B23" s="69"/>
      <c r="C23" s="69">
        <f t="shared" si="0"/>
        <v>1</v>
      </c>
      <c r="D23" s="70"/>
      <c r="E23" s="70"/>
      <c r="F23" s="70"/>
      <c r="G23" s="70"/>
      <c r="H23" s="70"/>
      <c r="I23" s="70" t="s">
        <v>165</v>
      </c>
      <c r="J23" s="70"/>
      <c r="K23" s="70"/>
    </row>
    <row r="24" spans="1:11" ht="12.75">
      <c r="A24" s="69" t="s">
        <v>271</v>
      </c>
      <c r="B24" s="69"/>
      <c r="C24" s="69">
        <f t="shared" si="0"/>
        <v>2</v>
      </c>
      <c r="D24" s="70"/>
      <c r="E24" s="70"/>
      <c r="F24" s="70"/>
      <c r="G24" s="70"/>
      <c r="H24" s="70"/>
      <c r="I24" s="70" t="s">
        <v>165</v>
      </c>
      <c r="J24" s="70" t="s">
        <v>165</v>
      </c>
      <c r="K24" s="70"/>
    </row>
    <row r="25" spans="1:11" ht="12.75">
      <c r="A25" s="69" t="s">
        <v>293</v>
      </c>
      <c r="B25" s="69"/>
      <c r="C25" s="69">
        <f t="shared" si="0"/>
        <v>1</v>
      </c>
      <c r="D25" s="70"/>
      <c r="E25" s="70"/>
      <c r="F25" s="70"/>
      <c r="G25" s="70"/>
      <c r="H25" s="70"/>
      <c r="I25" s="70"/>
      <c r="J25" s="70" t="s">
        <v>165</v>
      </c>
      <c r="K25" s="70"/>
    </row>
    <row r="26" spans="1:11" ht="12.75">
      <c r="A26" s="69" t="s">
        <v>294</v>
      </c>
      <c r="B26" s="69"/>
      <c r="C26" s="69">
        <f aca="true" t="shared" si="1" ref="C26:C34">COUNTA(D26:K26)</f>
        <v>1</v>
      </c>
      <c r="D26" s="70"/>
      <c r="E26" s="70"/>
      <c r="F26" s="70"/>
      <c r="G26" s="70"/>
      <c r="H26" s="70"/>
      <c r="I26" s="70"/>
      <c r="J26" s="70" t="s">
        <v>165</v>
      </c>
      <c r="K26" s="70"/>
    </row>
    <row r="27" spans="1:11" ht="12.75">
      <c r="A27" s="69" t="s">
        <v>295</v>
      </c>
      <c r="B27" s="69"/>
      <c r="C27" s="69">
        <f t="shared" si="1"/>
        <v>2</v>
      </c>
      <c r="D27" s="70"/>
      <c r="E27" s="70"/>
      <c r="F27" s="70"/>
      <c r="G27" s="70"/>
      <c r="H27" s="70"/>
      <c r="I27" s="70"/>
      <c r="J27" s="70" t="s">
        <v>165</v>
      </c>
      <c r="K27" s="70" t="s">
        <v>165</v>
      </c>
    </row>
    <row r="28" spans="1:11" ht="12.75">
      <c r="A28" s="69" t="s">
        <v>296</v>
      </c>
      <c r="B28" s="69"/>
      <c r="C28" s="69">
        <f t="shared" si="1"/>
        <v>1</v>
      </c>
      <c r="D28" s="70"/>
      <c r="E28" s="70"/>
      <c r="F28" s="70"/>
      <c r="G28" s="70"/>
      <c r="H28" s="70"/>
      <c r="I28" s="70"/>
      <c r="J28" s="70" t="s">
        <v>165</v>
      </c>
      <c r="K28" s="70"/>
    </row>
    <row r="29" spans="1:11" ht="12.75">
      <c r="A29" s="69" t="s">
        <v>297</v>
      </c>
      <c r="B29" s="69"/>
      <c r="C29" s="69">
        <f t="shared" si="1"/>
        <v>1</v>
      </c>
      <c r="D29" s="70"/>
      <c r="E29" s="70"/>
      <c r="F29" s="70"/>
      <c r="G29" s="70"/>
      <c r="H29" s="70"/>
      <c r="I29" s="70"/>
      <c r="J29" s="70" t="s">
        <v>165</v>
      </c>
      <c r="K29" s="70"/>
    </row>
    <row r="30" spans="1:11" ht="12.75">
      <c r="A30" s="69" t="s">
        <v>312</v>
      </c>
      <c r="B30" s="69"/>
      <c r="C30" s="69">
        <f t="shared" si="1"/>
        <v>1</v>
      </c>
      <c r="D30" s="70"/>
      <c r="E30" s="70"/>
      <c r="F30" s="70"/>
      <c r="G30" s="70"/>
      <c r="H30" s="70"/>
      <c r="I30" s="70"/>
      <c r="J30" s="70"/>
      <c r="K30" s="70" t="s">
        <v>165</v>
      </c>
    </row>
    <row r="31" spans="1:11" ht="12.75">
      <c r="A31" s="69" t="s">
        <v>313</v>
      </c>
      <c r="B31" s="69"/>
      <c r="C31" s="69">
        <f t="shared" si="1"/>
        <v>1</v>
      </c>
      <c r="D31" s="70"/>
      <c r="E31" s="70"/>
      <c r="F31" s="70"/>
      <c r="G31" s="70"/>
      <c r="H31" s="70"/>
      <c r="I31" s="70"/>
      <c r="J31" s="70"/>
      <c r="K31" s="70" t="s">
        <v>165</v>
      </c>
    </row>
    <row r="32" spans="1:11" ht="12.75">
      <c r="A32" s="69" t="s">
        <v>314</v>
      </c>
      <c r="B32" s="69"/>
      <c r="C32" s="69">
        <f t="shared" si="1"/>
        <v>1</v>
      </c>
      <c r="D32" s="70"/>
      <c r="E32" s="70"/>
      <c r="F32" s="70"/>
      <c r="G32" s="70"/>
      <c r="H32" s="70"/>
      <c r="I32" s="70"/>
      <c r="J32" s="70"/>
      <c r="K32" s="70" t="s">
        <v>165</v>
      </c>
    </row>
    <row r="33" spans="1:11" ht="12.75">
      <c r="A33" s="69" t="s">
        <v>315</v>
      </c>
      <c r="B33" s="69"/>
      <c r="C33" s="69">
        <f t="shared" si="1"/>
        <v>1</v>
      </c>
      <c r="D33" s="70"/>
      <c r="E33" s="70"/>
      <c r="F33" s="70"/>
      <c r="G33" s="70"/>
      <c r="H33" s="70"/>
      <c r="I33" s="70"/>
      <c r="J33" s="70"/>
      <c r="K33" s="70" t="s">
        <v>165</v>
      </c>
    </row>
    <row r="34" spans="1:11" ht="12.75">
      <c r="A34" s="69"/>
      <c r="B34" s="69"/>
      <c r="C34" s="69">
        <f t="shared" si="1"/>
        <v>0</v>
      </c>
      <c r="D34" s="70"/>
      <c r="E34" s="70"/>
      <c r="F34" s="70"/>
      <c r="G34" s="70"/>
      <c r="H34" s="70"/>
      <c r="I34" s="70"/>
      <c r="J34" s="70"/>
      <c r="K34" s="70"/>
    </row>
    <row r="35" spans="1:11" ht="12.75">
      <c r="A35" s="69"/>
      <c r="B35" s="69"/>
      <c r="C35" s="69">
        <f>COUNTA(D35:K35)</f>
        <v>0</v>
      </c>
      <c r="D35" s="70"/>
      <c r="E35" s="70"/>
      <c r="F35" s="70"/>
      <c r="G35" s="70"/>
      <c r="H35" s="70"/>
      <c r="I35" s="70"/>
      <c r="J35" s="70"/>
      <c r="K35" s="70"/>
    </row>
    <row r="36" spans="1:11" ht="12.75">
      <c r="A36" s="69"/>
      <c r="B36" s="69"/>
      <c r="C36" s="69"/>
      <c r="D36" s="70"/>
      <c r="E36" s="70"/>
      <c r="F36" s="70"/>
      <c r="G36" s="70"/>
      <c r="H36" s="70"/>
      <c r="I36" s="70"/>
      <c r="J36" s="70"/>
      <c r="K36" s="70"/>
    </row>
    <row r="37" spans="1:11" ht="12.75">
      <c r="A37" s="80"/>
      <c r="B37" s="81"/>
      <c r="C37" s="71"/>
      <c r="D37" s="72"/>
      <c r="E37" s="72"/>
      <c r="F37" s="72"/>
      <c r="G37" s="72"/>
      <c r="H37" s="72"/>
      <c r="I37" s="72"/>
      <c r="J37" s="72"/>
      <c r="K37" s="72"/>
    </row>
    <row r="38" spans="1:11" ht="12.75">
      <c r="A38" s="78" t="s">
        <v>56</v>
      </c>
      <c r="B38" s="79"/>
      <c r="C38" s="69"/>
      <c r="D38" s="70"/>
      <c r="E38" s="70"/>
      <c r="F38" s="70"/>
      <c r="G38" s="70"/>
      <c r="H38" s="70"/>
      <c r="I38" s="70"/>
      <c r="J38" s="70"/>
      <c r="K38" s="70"/>
    </row>
    <row r="39" spans="1:11" ht="12.75">
      <c r="A39" s="69" t="s">
        <v>162</v>
      </c>
      <c r="B39" s="69"/>
      <c r="C39" s="69">
        <f aca="true" t="shared" si="2" ref="C39:C50">COUNTA(D39:K39)</f>
        <v>1</v>
      </c>
      <c r="D39" s="70" t="s">
        <v>165</v>
      </c>
      <c r="E39" s="70"/>
      <c r="F39" s="70"/>
      <c r="G39" s="70"/>
      <c r="H39" s="70"/>
      <c r="I39" s="70"/>
      <c r="J39" s="70"/>
      <c r="K39" s="70"/>
    </row>
    <row r="40" spans="1:11" ht="12.75">
      <c r="A40" s="69" t="s">
        <v>163</v>
      </c>
      <c r="B40" s="69"/>
      <c r="C40" s="69">
        <f t="shared" si="2"/>
        <v>1</v>
      </c>
      <c r="D40" s="70" t="s">
        <v>165</v>
      </c>
      <c r="E40" s="70"/>
      <c r="F40" s="70"/>
      <c r="G40" s="70"/>
      <c r="H40" s="70"/>
      <c r="I40" s="70"/>
      <c r="J40" s="70"/>
      <c r="K40" s="70"/>
    </row>
    <row r="41" spans="1:11" ht="12.75">
      <c r="A41" s="69" t="s">
        <v>164</v>
      </c>
      <c r="B41" s="69"/>
      <c r="C41" s="69">
        <f t="shared" si="2"/>
        <v>1</v>
      </c>
      <c r="D41" s="70" t="s">
        <v>165</v>
      </c>
      <c r="E41" s="70"/>
      <c r="F41" s="70"/>
      <c r="G41" s="70"/>
      <c r="H41" s="70"/>
      <c r="I41" s="70"/>
      <c r="J41" s="70"/>
      <c r="K41" s="70"/>
    </row>
    <row r="42" spans="1:11" ht="12.75">
      <c r="A42" s="69" t="s">
        <v>179</v>
      </c>
      <c r="B42" s="69"/>
      <c r="C42" s="69">
        <f t="shared" si="2"/>
        <v>2</v>
      </c>
      <c r="D42" s="70" t="s">
        <v>174</v>
      </c>
      <c r="E42" s="70" t="s">
        <v>165</v>
      </c>
      <c r="F42" s="70"/>
      <c r="G42" s="70"/>
      <c r="H42" s="70"/>
      <c r="I42" s="70"/>
      <c r="J42" s="70"/>
      <c r="K42" s="70"/>
    </row>
    <row r="43" spans="1:11" ht="12.75">
      <c r="A43" s="69" t="s">
        <v>180</v>
      </c>
      <c r="B43" s="69"/>
      <c r="C43" s="69">
        <f t="shared" si="2"/>
        <v>2</v>
      </c>
      <c r="D43" s="70" t="s">
        <v>174</v>
      </c>
      <c r="E43" s="70" t="s">
        <v>165</v>
      </c>
      <c r="F43" s="70"/>
      <c r="G43" s="70"/>
      <c r="H43" s="70"/>
      <c r="I43" s="70"/>
      <c r="J43" s="70"/>
      <c r="K43" s="70"/>
    </row>
    <row r="44" spans="1:11" ht="12.75">
      <c r="A44" s="69" t="s">
        <v>217</v>
      </c>
      <c r="B44" s="69"/>
      <c r="C44" s="69">
        <f t="shared" si="2"/>
        <v>1</v>
      </c>
      <c r="D44" s="70"/>
      <c r="E44" s="70"/>
      <c r="F44" s="70" t="s">
        <v>165</v>
      </c>
      <c r="G44" s="70"/>
      <c r="H44" s="70"/>
      <c r="I44" s="70"/>
      <c r="J44" s="70"/>
      <c r="K44" s="70"/>
    </row>
    <row r="45" spans="1:11" ht="12.75">
      <c r="A45" s="69" t="s">
        <v>218</v>
      </c>
      <c r="B45" s="69"/>
      <c r="C45" s="69">
        <f t="shared" si="2"/>
        <v>1</v>
      </c>
      <c r="D45" s="70"/>
      <c r="E45" s="70"/>
      <c r="F45" s="70" t="s">
        <v>165</v>
      </c>
      <c r="G45" s="70"/>
      <c r="H45" s="70"/>
      <c r="I45" s="70"/>
      <c r="J45" s="70"/>
      <c r="K45" s="70"/>
    </row>
    <row r="46" spans="1:11" ht="12.75">
      <c r="A46" s="69" t="s">
        <v>243</v>
      </c>
      <c r="B46" s="69"/>
      <c r="C46" s="69">
        <f t="shared" si="2"/>
        <v>1</v>
      </c>
      <c r="D46" s="70"/>
      <c r="E46" s="70"/>
      <c r="F46" s="70"/>
      <c r="G46" s="70" t="s">
        <v>165</v>
      </c>
      <c r="H46" s="70"/>
      <c r="I46" s="70"/>
      <c r="J46" s="70"/>
      <c r="K46" s="70"/>
    </row>
    <row r="47" spans="1:11" ht="12.75">
      <c r="A47" s="69" t="s">
        <v>244</v>
      </c>
      <c r="B47" s="69"/>
      <c r="C47" s="69">
        <f t="shared" si="2"/>
        <v>1</v>
      </c>
      <c r="D47" s="70"/>
      <c r="E47" s="70"/>
      <c r="F47" s="70"/>
      <c r="G47" s="70" t="s">
        <v>165</v>
      </c>
      <c r="H47" s="70"/>
      <c r="I47" s="70"/>
      <c r="J47" s="70"/>
      <c r="K47" s="70"/>
    </row>
    <row r="48" spans="1:11" ht="12.75">
      <c r="A48" s="69" t="s">
        <v>245</v>
      </c>
      <c r="B48" s="69"/>
      <c r="C48" s="69">
        <f t="shared" si="2"/>
        <v>1</v>
      </c>
      <c r="D48" s="70"/>
      <c r="E48" s="70"/>
      <c r="F48" s="70"/>
      <c r="G48" s="70" t="s">
        <v>165</v>
      </c>
      <c r="H48" s="70"/>
      <c r="I48" s="70"/>
      <c r="J48" s="70"/>
      <c r="K48" s="70"/>
    </row>
    <row r="49" spans="1:11" ht="12.75">
      <c r="A49" s="69" t="s">
        <v>246</v>
      </c>
      <c r="B49" s="69"/>
      <c r="C49" s="69">
        <f t="shared" si="2"/>
        <v>2</v>
      </c>
      <c r="D49" s="70"/>
      <c r="E49" s="70"/>
      <c r="F49" s="70"/>
      <c r="G49" s="70" t="s">
        <v>165</v>
      </c>
      <c r="H49" s="70"/>
      <c r="I49" s="70" t="s">
        <v>165</v>
      </c>
      <c r="J49" s="70"/>
      <c r="K49" s="70"/>
    </row>
    <row r="50" spans="1:11" ht="12.75">
      <c r="A50" s="69" t="s">
        <v>256</v>
      </c>
      <c r="B50" s="69"/>
      <c r="C50" s="69">
        <f t="shared" si="2"/>
        <v>1</v>
      </c>
      <c r="D50" s="70"/>
      <c r="E50" s="70"/>
      <c r="F50" s="70"/>
      <c r="G50" s="70"/>
      <c r="H50" s="70" t="s">
        <v>165</v>
      </c>
      <c r="I50" s="70"/>
      <c r="J50" s="70"/>
      <c r="K50" s="70"/>
    </row>
    <row r="51" spans="1:11" ht="12.75">
      <c r="A51" s="69" t="s">
        <v>257</v>
      </c>
      <c r="B51" s="69"/>
      <c r="C51" s="69">
        <f aca="true" t="shared" si="3" ref="C51:C61">COUNTA(D51:K51)</f>
        <v>1</v>
      </c>
      <c r="D51" s="70"/>
      <c r="E51" s="70"/>
      <c r="F51" s="70"/>
      <c r="G51" s="70"/>
      <c r="H51" s="70" t="s">
        <v>165</v>
      </c>
      <c r="I51" s="70"/>
      <c r="J51" s="70"/>
      <c r="K51" s="70"/>
    </row>
    <row r="52" spans="1:11" ht="12.75">
      <c r="A52" s="69" t="s">
        <v>272</v>
      </c>
      <c r="B52" s="69"/>
      <c r="C52" s="69">
        <f t="shared" si="3"/>
        <v>1</v>
      </c>
      <c r="D52" s="70"/>
      <c r="E52" s="70"/>
      <c r="F52" s="70"/>
      <c r="G52" s="70"/>
      <c r="H52" s="70"/>
      <c r="I52" s="70" t="s">
        <v>165</v>
      </c>
      <c r="J52" s="70"/>
      <c r="K52" s="70"/>
    </row>
    <row r="53" spans="1:11" ht="12.75">
      <c r="A53" s="69" t="s">
        <v>273</v>
      </c>
      <c r="B53" s="69"/>
      <c r="C53" s="69">
        <f t="shared" si="3"/>
        <v>1</v>
      </c>
      <c r="D53" s="70"/>
      <c r="E53" s="70"/>
      <c r="F53" s="70"/>
      <c r="G53" s="70"/>
      <c r="H53" s="70"/>
      <c r="I53" s="70" t="s">
        <v>165</v>
      </c>
      <c r="J53" s="70"/>
      <c r="K53" s="70"/>
    </row>
    <row r="54" spans="1:11" ht="12.75">
      <c r="A54" s="69" t="s">
        <v>274</v>
      </c>
      <c r="B54" s="69"/>
      <c r="C54" s="69">
        <f t="shared" si="3"/>
        <v>1</v>
      </c>
      <c r="D54" s="70"/>
      <c r="E54" s="70"/>
      <c r="F54" s="70"/>
      <c r="G54" s="70"/>
      <c r="H54" s="70"/>
      <c r="I54" s="70" t="s">
        <v>165</v>
      </c>
      <c r="J54" s="70"/>
      <c r="K54" s="70"/>
    </row>
    <row r="55" spans="1:11" ht="12.75">
      <c r="A55" s="69" t="s">
        <v>275</v>
      </c>
      <c r="B55" s="69"/>
      <c r="C55" s="69">
        <f t="shared" si="3"/>
        <v>1</v>
      </c>
      <c r="D55" s="70"/>
      <c r="E55" s="70"/>
      <c r="F55" s="70"/>
      <c r="G55" s="70"/>
      <c r="H55" s="70"/>
      <c r="I55" s="70" t="s">
        <v>165</v>
      </c>
      <c r="J55" s="70"/>
      <c r="K55" s="70"/>
    </row>
    <row r="56" spans="1:11" ht="12.75">
      <c r="A56" s="69" t="s">
        <v>276</v>
      </c>
      <c r="B56" s="69"/>
      <c r="C56" s="69">
        <f t="shared" si="3"/>
        <v>1</v>
      </c>
      <c r="D56" s="70"/>
      <c r="E56" s="70"/>
      <c r="F56" s="70"/>
      <c r="G56" s="70"/>
      <c r="H56" s="70"/>
      <c r="I56" s="70" t="s">
        <v>165</v>
      </c>
      <c r="J56" s="70"/>
      <c r="K56" s="70"/>
    </row>
    <row r="57" spans="1:11" ht="12.75">
      <c r="A57" s="69" t="s">
        <v>277</v>
      </c>
      <c r="B57" s="69"/>
      <c r="C57" s="69">
        <f t="shared" si="3"/>
        <v>1</v>
      </c>
      <c r="D57" s="70"/>
      <c r="E57" s="70"/>
      <c r="F57" s="70"/>
      <c r="G57" s="70"/>
      <c r="H57" s="70"/>
      <c r="I57" s="70" t="s">
        <v>165</v>
      </c>
      <c r="J57" s="70"/>
      <c r="K57" s="70"/>
    </row>
    <row r="58" spans="1:11" ht="12.75">
      <c r="A58" s="69" t="s">
        <v>278</v>
      </c>
      <c r="B58" s="69"/>
      <c r="C58" s="69">
        <f t="shared" si="3"/>
        <v>1</v>
      </c>
      <c r="D58" s="70"/>
      <c r="E58" s="70"/>
      <c r="F58" s="70"/>
      <c r="G58" s="70"/>
      <c r="H58" s="70"/>
      <c r="I58" s="70" t="s">
        <v>165</v>
      </c>
      <c r="J58" s="70"/>
      <c r="K58" s="70"/>
    </row>
    <row r="59" spans="1:11" ht="12.75">
      <c r="A59" s="69" t="s">
        <v>279</v>
      </c>
      <c r="B59" s="69"/>
      <c r="C59" s="69">
        <f t="shared" si="3"/>
        <v>1</v>
      </c>
      <c r="D59" s="70"/>
      <c r="E59" s="70"/>
      <c r="F59" s="70"/>
      <c r="G59" s="70"/>
      <c r="H59" s="70"/>
      <c r="I59" s="70" t="s">
        <v>165</v>
      </c>
      <c r="J59" s="70"/>
      <c r="K59" s="70"/>
    </row>
    <row r="60" spans="1:11" ht="12.75">
      <c r="A60" s="69" t="s">
        <v>280</v>
      </c>
      <c r="B60" s="69"/>
      <c r="C60" s="69">
        <f t="shared" si="3"/>
        <v>1</v>
      </c>
      <c r="D60" s="70"/>
      <c r="E60" s="70"/>
      <c r="F60" s="70"/>
      <c r="G60" s="70"/>
      <c r="H60" s="70"/>
      <c r="I60" s="70" t="s">
        <v>165</v>
      </c>
      <c r="J60" s="70"/>
      <c r="K60" s="70"/>
    </row>
    <row r="61" spans="1:11" ht="12.75">
      <c r="A61" s="69" t="s">
        <v>298</v>
      </c>
      <c r="B61" s="69"/>
      <c r="C61" s="69">
        <f t="shared" si="3"/>
        <v>1</v>
      </c>
      <c r="D61" s="70"/>
      <c r="E61" s="70"/>
      <c r="F61" s="70"/>
      <c r="G61" s="70"/>
      <c r="H61" s="70"/>
      <c r="I61" s="70"/>
      <c r="J61" s="70" t="s">
        <v>165</v>
      </c>
      <c r="K61" s="70"/>
    </row>
    <row r="62" spans="1:11" ht="12.75">
      <c r="A62" s="69" t="s">
        <v>241</v>
      </c>
      <c r="B62" s="69"/>
      <c r="C62" s="69">
        <f>COUNTA(D62:K62)</f>
        <v>1</v>
      </c>
      <c r="D62" s="70"/>
      <c r="E62" s="70"/>
      <c r="F62" s="70"/>
      <c r="G62" s="70"/>
      <c r="H62" s="70"/>
      <c r="I62" s="70"/>
      <c r="J62" s="70"/>
      <c r="K62" s="70" t="s">
        <v>165</v>
      </c>
    </row>
  </sheetData>
  <mergeCells count="3">
    <mergeCell ref="A3:B3"/>
    <mergeCell ref="A37:B37"/>
    <mergeCell ref="A38:B38"/>
  </mergeCells>
  <printOptions/>
  <pageMargins left="0.7000000476837158" right="0.7000000476837158" top="0.75" bottom="0.75" header="0.30000001192092896" footer="0.30000001192092896"/>
  <pageSetup firstPageNumber="1" useFirstPageNumber="1" horizontalDpi="600" verticalDpi="600" orientation="landscape" r:id="rId1"/>
  <headerFooter alignWithMargins="0">
    <oddHeader>&amp;C2012 Mid West Thunder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B5" sqref="B5"/>
    </sheetView>
  </sheetViews>
  <sheetFormatPr defaultColWidth="8.796875" defaultRowHeight="19.5" customHeight="1"/>
  <cols>
    <col min="1" max="1" width="16.19921875" style="1" customWidth="1"/>
    <col min="2" max="2" width="7.5" style="1" customWidth="1"/>
    <col min="3" max="3" width="9" style="1" customWidth="1"/>
    <col min="4" max="4" width="8" style="1" customWidth="1"/>
    <col min="5" max="5" width="4.59765625" style="1" customWidth="1"/>
    <col min="6" max="6" width="5.09765625" style="1" customWidth="1"/>
    <col min="7" max="7" width="7.59765625" style="1" customWidth="1"/>
    <col min="8" max="16384" width="10.19921875" style="1" customWidth="1"/>
  </cols>
  <sheetData>
    <row r="1" spans="1:7" ht="12.75">
      <c r="A1" s="2" t="s">
        <v>2</v>
      </c>
      <c r="B1" s="2" t="s">
        <v>1</v>
      </c>
      <c r="C1" s="2" t="s">
        <v>0</v>
      </c>
      <c r="D1" s="2" t="s">
        <v>6</v>
      </c>
      <c r="E1" s="2"/>
      <c r="F1" s="2"/>
      <c r="G1" s="2"/>
    </row>
    <row r="2" spans="1:7" ht="12.75">
      <c r="A2" s="3" t="s">
        <v>7</v>
      </c>
      <c r="B2" s="3" t="s">
        <v>174</v>
      </c>
      <c r="C2" s="3"/>
      <c r="D2" s="3" t="s">
        <v>4</v>
      </c>
      <c r="E2" s="3"/>
      <c r="F2" s="3">
        <f>COUNTIF($D$2:$D$52,"Champion")</f>
        <v>13</v>
      </c>
      <c r="G2" s="3" t="s">
        <v>4</v>
      </c>
    </row>
    <row r="3" spans="1:7" ht="12.75">
      <c r="A3" s="3" t="s">
        <v>7</v>
      </c>
      <c r="B3" s="3" t="s">
        <v>174</v>
      </c>
      <c r="C3" s="3"/>
      <c r="D3" s="3" t="s">
        <v>8</v>
      </c>
      <c r="E3" s="3"/>
      <c r="F3" s="3">
        <f>COUNTIF($D$2:$D$52,"Second")</f>
        <v>13</v>
      </c>
      <c r="G3" s="3" t="s">
        <v>8</v>
      </c>
    </row>
    <row r="4" spans="1:7" ht="12.75">
      <c r="A4" s="3" t="s">
        <v>7</v>
      </c>
      <c r="B4" s="3" t="s">
        <v>174</v>
      </c>
      <c r="C4" s="3"/>
      <c r="D4" s="3" t="s">
        <v>9</v>
      </c>
      <c r="E4" s="3"/>
      <c r="F4" s="3">
        <f>COUNTIF($D$2:$D$52,"Third")</f>
        <v>13</v>
      </c>
      <c r="G4" s="3" t="s">
        <v>9</v>
      </c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 t="s">
        <v>10</v>
      </c>
      <c r="B6" s="3"/>
      <c r="C6" s="3"/>
      <c r="D6" s="3" t="s">
        <v>4</v>
      </c>
      <c r="E6" s="3"/>
      <c r="F6" s="3"/>
      <c r="G6" s="3"/>
    </row>
    <row r="7" spans="1:7" ht="12.75">
      <c r="A7" s="3" t="s">
        <v>10</v>
      </c>
      <c r="B7" s="3"/>
      <c r="C7" s="3"/>
      <c r="D7" s="3" t="s">
        <v>8</v>
      </c>
      <c r="E7" s="3"/>
      <c r="F7" s="3"/>
      <c r="G7" s="3"/>
    </row>
    <row r="8" spans="1:7" ht="12.75">
      <c r="A8" s="3" t="s">
        <v>10</v>
      </c>
      <c r="B8" s="3"/>
      <c r="C8" s="3"/>
      <c r="D8" s="3" t="s">
        <v>9</v>
      </c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 t="s">
        <v>5</v>
      </c>
      <c r="B10" s="3"/>
      <c r="C10" s="3"/>
      <c r="D10" s="3" t="s">
        <v>4</v>
      </c>
      <c r="E10" s="3"/>
      <c r="F10" s="3"/>
      <c r="G10" s="3"/>
    </row>
    <row r="11" spans="1:7" ht="12.75">
      <c r="A11" s="3" t="s">
        <v>5</v>
      </c>
      <c r="B11" s="3"/>
      <c r="C11" s="3"/>
      <c r="D11" s="3" t="s">
        <v>8</v>
      </c>
      <c r="E11" s="3"/>
      <c r="F11" s="3"/>
      <c r="G11" s="3"/>
    </row>
    <row r="12" spans="1:7" ht="12.75">
      <c r="A12" s="3" t="s">
        <v>5</v>
      </c>
      <c r="B12" s="3"/>
      <c r="C12" s="3"/>
      <c r="D12" s="3" t="s">
        <v>9</v>
      </c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 t="s">
        <v>11</v>
      </c>
      <c r="B14" s="3"/>
      <c r="C14" s="3"/>
      <c r="D14" s="3" t="s">
        <v>4</v>
      </c>
      <c r="E14" s="3"/>
      <c r="F14" s="3"/>
      <c r="G14" s="3"/>
    </row>
    <row r="15" spans="1:7" ht="12.75">
      <c r="A15" s="3" t="s">
        <v>11</v>
      </c>
      <c r="B15" s="3"/>
      <c r="C15" s="3"/>
      <c r="D15" s="3" t="s">
        <v>8</v>
      </c>
      <c r="E15" s="3"/>
      <c r="F15" s="3"/>
      <c r="G15" s="3"/>
    </row>
    <row r="16" spans="1:7" ht="12.75">
      <c r="A16" s="3" t="s">
        <v>11</v>
      </c>
      <c r="B16" s="3"/>
      <c r="C16" s="3"/>
      <c r="D16" s="3" t="s">
        <v>9</v>
      </c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 t="s">
        <v>12</v>
      </c>
      <c r="B18" s="3"/>
      <c r="C18" s="3"/>
      <c r="D18" s="3" t="s">
        <v>4</v>
      </c>
      <c r="E18" s="3"/>
      <c r="F18" s="3"/>
      <c r="G18" s="3"/>
    </row>
    <row r="19" spans="1:7" ht="12.75">
      <c r="A19" s="3" t="s">
        <v>12</v>
      </c>
      <c r="B19" s="3"/>
      <c r="C19" s="3"/>
      <c r="D19" s="3" t="s">
        <v>8</v>
      </c>
      <c r="E19" s="3"/>
      <c r="F19" s="3"/>
      <c r="G19" s="3"/>
    </row>
    <row r="20" spans="1:7" ht="12.75">
      <c r="A20" s="3" t="s">
        <v>12</v>
      </c>
      <c r="B20" s="3"/>
      <c r="C20" s="3"/>
      <c r="D20" s="3" t="s">
        <v>9</v>
      </c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52</v>
      </c>
      <c r="B22" s="3"/>
      <c r="C22" s="3"/>
      <c r="D22" s="3" t="s">
        <v>4</v>
      </c>
      <c r="E22" s="3"/>
      <c r="F22" s="3"/>
      <c r="G22" s="3"/>
    </row>
    <row r="23" spans="1:7" ht="12.75">
      <c r="A23" s="3" t="s">
        <v>52</v>
      </c>
      <c r="B23" s="3"/>
      <c r="C23" s="3"/>
      <c r="D23" s="3" t="s">
        <v>8</v>
      </c>
      <c r="E23" s="3"/>
      <c r="F23" s="3"/>
      <c r="G23" s="3"/>
    </row>
    <row r="24" spans="1:7" ht="12.75">
      <c r="A24" s="3" t="s">
        <v>52</v>
      </c>
      <c r="B24" s="3"/>
      <c r="C24" s="3"/>
      <c r="D24" s="3" t="s">
        <v>9</v>
      </c>
      <c r="E24" s="3"/>
      <c r="F24" s="3"/>
      <c r="G24" s="3"/>
    </row>
    <row r="25" spans="1:7" ht="12.75">
      <c r="A25" s="3"/>
      <c r="B25" s="3"/>
      <c r="C25" s="3"/>
      <c r="E25" s="3"/>
      <c r="F25" s="3"/>
      <c r="G25" s="3"/>
    </row>
    <row r="26" spans="1:7" ht="12.75">
      <c r="A26" s="3" t="s">
        <v>13</v>
      </c>
      <c r="B26" s="3"/>
      <c r="C26" s="3"/>
      <c r="D26" s="3" t="s">
        <v>4</v>
      </c>
      <c r="E26" s="3"/>
      <c r="F26" s="3"/>
      <c r="G26" s="3"/>
    </row>
    <row r="27" spans="1:7" ht="12.75">
      <c r="A27" s="3" t="s">
        <v>13</v>
      </c>
      <c r="B27" s="3"/>
      <c r="C27" s="3"/>
      <c r="D27" s="3" t="s">
        <v>8</v>
      </c>
      <c r="E27" s="3"/>
      <c r="F27" s="3"/>
      <c r="G27" s="3"/>
    </row>
    <row r="28" spans="1:7" ht="12.75">
      <c r="A28" s="3" t="s">
        <v>13</v>
      </c>
      <c r="B28" s="3"/>
      <c r="C28" s="3"/>
      <c r="D28" s="3" t="s">
        <v>9</v>
      </c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 t="s">
        <v>14</v>
      </c>
      <c r="B30" s="3"/>
      <c r="C30" s="3"/>
      <c r="D30" s="3" t="s">
        <v>4</v>
      </c>
      <c r="E30" s="3"/>
      <c r="F30" s="3"/>
      <c r="G30" s="3"/>
    </row>
    <row r="31" spans="1:7" ht="12.75">
      <c r="A31" s="3" t="s">
        <v>14</v>
      </c>
      <c r="B31" s="3"/>
      <c r="C31" s="3"/>
      <c r="D31" s="3" t="s">
        <v>8</v>
      </c>
      <c r="E31" s="3"/>
      <c r="F31" s="3"/>
      <c r="G31" s="3"/>
    </row>
    <row r="32" spans="1:7" ht="12.75">
      <c r="A32" s="3" t="s">
        <v>14</v>
      </c>
      <c r="B32" s="3"/>
      <c r="C32" s="3"/>
      <c r="D32" s="3" t="s">
        <v>9</v>
      </c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 t="s">
        <v>15</v>
      </c>
      <c r="B34" s="3"/>
      <c r="C34" s="3"/>
      <c r="D34" s="3" t="s">
        <v>4</v>
      </c>
      <c r="E34" s="3"/>
      <c r="F34" s="3"/>
      <c r="G34" s="3"/>
    </row>
    <row r="35" spans="1:7" ht="12.75">
      <c r="A35" s="3" t="s">
        <v>15</v>
      </c>
      <c r="B35" s="3"/>
      <c r="C35" s="3"/>
      <c r="D35" s="3" t="s">
        <v>8</v>
      </c>
      <c r="E35" s="3"/>
      <c r="F35" s="3"/>
      <c r="G35" s="3"/>
    </row>
    <row r="36" spans="1:7" ht="12.75">
      <c r="A36" s="3" t="s">
        <v>15</v>
      </c>
      <c r="B36" s="3"/>
      <c r="C36" s="3"/>
      <c r="D36" s="3" t="s">
        <v>9</v>
      </c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 t="s">
        <v>16</v>
      </c>
      <c r="B38" s="3"/>
      <c r="C38" s="3"/>
      <c r="D38" s="3" t="s">
        <v>4</v>
      </c>
      <c r="E38" s="3"/>
      <c r="F38" s="3"/>
      <c r="G38" s="3"/>
    </row>
    <row r="39" spans="1:7" ht="12.75">
      <c r="A39" s="3" t="s">
        <v>16</v>
      </c>
      <c r="B39" s="3"/>
      <c r="C39" s="3"/>
      <c r="D39" s="3" t="s">
        <v>8</v>
      </c>
      <c r="E39" s="3"/>
      <c r="F39" s="3"/>
      <c r="G39" s="3"/>
    </row>
    <row r="40" spans="1:7" ht="12.75">
      <c r="A40" s="3" t="s">
        <v>16</v>
      </c>
      <c r="B40" s="3"/>
      <c r="C40" s="3"/>
      <c r="D40" s="3" t="s">
        <v>9</v>
      </c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 t="s">
        <v>292</v>
      </c>
      <c r="B42" s="3"/>
      <c r="C42" s="3"/>
      <c r="D42" s="3" t="s">
        <v>4</v>
      </c>
      <c r="E42" s="3"/>
      <c r="F42" s="3"/>
      <c r="G42" s="3"/>
    </row>
    <row r="43" spans="1:7" ht="12.75">
      <c r="A43" s="3" t="s">
        <v>292</v>
      </c>
      <c r="B43" s="3"/>
      <c r="C43" s="3"/>
      <c r="D43" s="3" t="s">
        <v>8</v>
      </c>
      <c r="E43" s="3"/>
      <c r="F43" s="3"/>
      <c r="G43" s="3"/>
    </row>
    <row r="44" spans="1:7" ht="12.75">
      <c r="A44" s="3" t="s">
        <v>292</v>
      </c>
      <c r="B44" s="3"/>
      <c r="C44" s="3"/>
      <c r="D44" s="3" t="s">
        <v>9</v>
      </c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 t="s">
        <v>17</v>
      </c>
      <c r="B46" s="3"/>
      <c r="C46" s="3"/>
      <c r="D46" s="3" t="s">
        <v>4</v>
      </c>
      <c r="E46" s="3"/>
      <c r="F46" s="3"/>
      <c r="G46" s="3"/>
    </row>
    <row r="47" spans="1:7" ht="12.75">
      <c r="A47" s="3" t="s">
        <v>17</v>
      </c>
      <c r="B47" s="3"/>
      <c r="C47" s="3"/>
      <c r="D47" s="3" t="s">
        <v>8</v>
      </c>
      <c r="E47" s="3"/>
      <c r="F47" s="3"/>
      <c r="G47" s="3"/>
    </row>
    <row r="48" spans="1:7" ht="12.75">
      <c r="A48" s="3" t="s">
        <v>17</v>
      </c>
      <c r="B48" s="3"/>
      <c r="C48" s="3"/>
      <c r="D48" s="3" t="s">
        <v>9</v>
      </c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 t="s">
        <v>18</v>
      </c>
      <c r="B50" s="3"/>
      <c r="C50" s="3"/>
      <c r="D50" s="3" t="s">
        <v>4</v>
      </c>
      <c r="E50" s="3"/>
      <c r="F50" s="3"/>
      <c r="G50" s="3"/>
    </row>
    <row r="51" spans="1:7" ht="12.75">
      <c r="A51" s="3" t="s">
        <v>18</v>
      </c>
      <c r="B51" s="3"/>
      <c r="C51" s="3"/>
      <c r="D51" s="3" t="s">
        <v>8</v>
      </c>
      <c r="E51" s="3"/>
      <c r="F51" s="3"/>
      <c r="G51" s="3"/>
    </row>
    <row r="52" spans="1:4" ht="19.5" customHeight="1">
      <c r="A52" s="3" t="s">
        <v>18</v>
      </c>
      <c r="D52" s="3" t="s">
        <v>9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03"/>
  <sheetViews>
    <sheetView showGridLines="0" tabSelected="1" workbookViewId="0" topLeftCell="A1">
      <selection activeCell="B25" sqref="B25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69921875" style="1" customWidth="1"/>
    <col min="14" max="14" width="7.8984375" style="1" hidden="1" customWidth="1"/>
    <col min="15" max="15" width="3.398437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4.09765625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5976562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3.8984375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1992187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398437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398437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7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60</v>
      </c>
      <c r="C5" s="40"/>
      <c r="D5" s="41">
        <f aca="true" t="shared" si="0" ref="D5:D36">(COUNTIF(J5,"=10"))+(COUNTIF(O5,"=10"))+(COUNTIF(T5,"=10"))+(COUNTIF(Y5,"=10"))+(COUNTIF(AD5,"=10"))+(COUNTIF(AI5,"=10"))+(COUNTIF(AN5,"=10"))+COUNTIF(AS5,"=10")</f>
        <v>7</v>
      </c>
      <c r="E5" s="42"/>
      <c r="F5" s="43">
        <f>G5-SMALL((L5,Q5,V5,AA5,AK5,AP5,AF5,AU5),1)</f>
        <v>347</v>
      </c>
      <c r="G5" s="44">
        <f aca="true" t="shared" si="1" ref="G5:G36">L5+Q5+V5+AA5+AK5+AP5+AF5+AU5</f>
        <v>347</v>
      </c>
      <c r="H5" s="45">
        <f aca="true" t="shared" si="2" ref="H5:H36">LOOKUP(I5,$C$71:$C$92,$G$71:$G$92)</f>
        <v>50</v>
      </c>
      <c r="I5" s="46">
        <v>1</v>
      </c>
      <c r="J5" s="47">
        <f aca="true" t="shared" si="3" ref="J5:J17">LOOKUP(K5,$U$72:$U$73,$V$72:$V$73)</f>
        <v>10</v>
      </c>
      <c r="K5" s="46">
        <v>1</v>
      </c>
      <c r="L5" s="48">
        <f aca="true" t="shared" si="4" ref="L5:L36">H5+J5</f>
        <v>60</v>
      </c>
      <c r="M5" s="45">
        <f aca="true" t="shared" si="5" ref="M5:M36">LOOKUP(N5,$C$71:$C$92,$G$71:$G$92)</f>
        <v>36</v>
      </c>
      <c r="N5" s="46">
        <v>5</v>
      </c>
      <c r="O5" s="47">
        <f aca="true" t="shared" si="6" ref="O5:O17">LOOKUP(P5,$U$72:$U$73,$V$72:$V$73)</f>
        <v>10</v>
      </c>
      <c r="P5" s="46">
        <v>1</v>
      </c>
      <c r="Q5" s="48">
        <f aca="true" t="shared" si="7" ref="Q5:Q36">M5+O5</f>
        <v>46</v>
      </c>
      <c r="R5" s="45">
        <f aca="true" t="shared" si="8" ref="R5:R36">LOOKUP(S5,$C$71:$C$92,$G$71:$G$92)</f>
        <v>0</v>
      </c>
      <c r="S5" s="46"/>
      <c r="T5" s="47">
        <f aca="true" t="shared" si="9" ref="T5:T17">LOOKUP(U5,$U$72:$U$73,$V$72:$V$73)</f>
        <v>0</v>
      </c>
      <c r="U5" s="46"/>
      <c r="V5" s="48">
        <f aca="true" t="shared" si="10" ref="V5:V36">R5+T5</f>
        <v>0</v>
      </c>
      <c r="W5" s="45">
        <f aca="true" t="shared" si="11" ref="W5:W36">LOOKUP(X5,$C$71:$C$92,$G$71:$G$92)</f>
        <v>40</v>
      </c>
      <c r="X5" s="46">
        <v>3</v>
      </c>
      <c r="Y5" s="47">
        <f aca="true" t="shared" si="12" ref="Y5:Y17">LOOKUP(Z5,$U$72:$U$73,$V$72:$V$73)</f>
        <v>10</v>
      </c>
      <c r="Z5" s="46">
        <v>1</v>
      </c>
      <c r="AA5" s="48">
        <f aca="true" t="shared" si="13" ref="AA5:AA36">W5+Y5</f>
        <v>50</v>
      </c>
      <c r="AB5" s="45">
        <f aca="true" t="shared" si="14" ref="AB5:AB36">LOOKUP(AC5,$C$71:$C$92,$G$71:$G$92)</f>
        <v>45</v>
      </c>
      <c r="AC5" s="46">
        <v>2</v>
      </c>
      <c r="AD5" s="47">
        <f aca="true" t="shared" si="15" ref="AD5:AD17">LOOKUP(AE5,$U$72:$U$73,$V$72:$V$73)</f>
        <v>10</v>
      </c>
      <c r="AE5" s="46">
        <v>1</v>
      </c>
      <c r="AF5" s="48">
        <f aca="true" t="shared" si="16" ref="AF5:AF36">AB5+AD5</f>
        <v>55</v>
      </c>
      <c r="AG5" s="45">
        <f aca="true" t="shared" si="17" ref="AG5:AG36">LOOKUP(AH5,$C$71:$C$92,$G$71:$G$92)</f>
        <v>36</v>
      </c>
      <c r="AH5" s="46">
        <v>5</v>
      </c>
      <c r="AI5" s="47">
        <f aca="true" t="shared" si="18" ref="AI5:AI36">LOOKUP(AJ5,$U$72:$U$73,$V$72:$V$73)</f>
        <v>10</v>
      </c>
      <c r="AJ5" s="46">
        <v>1</v>
      </c>
      <c r="AK5" s="48">
        <f aca="true" t="shared" si="19" ref="AK5:AK36">AG5+AI5</f>
        <v>46</v>
      </c>
      <c r="AL5" s="45">
        <f aca="true" t="shared" si="20" ref="AL5:AL36">LOOKUP(AM5,$C$71:$C$92,$G$71:$G$92)</f>
        <v>32</v>
      </c>
      <c r="AM5" s="46">
        <v>7</v>
      </c>
      <c r="AN5" s="47">
        <f aca="true" t="shared" si="21" ref="AN5:AN17">LOOKUP(AO5,$U$72:$U$73,$V$72:$V$73)</f>
        <v>10</v>
      </c>
      <c r="AO5" s="46">
        <v>1</v>
      </c>
      <c r="AP5" s="48">
        <f aca="true" t="shared" si="22" ref="AP5:AP36">AL5+AN5</f>
        <v>42</v>
      </c>
      <c r="AQ5" s="45">
        <f aca="true" t="shared" si="23" ref="AQ5:AQ36">LOOKUP(AR5,$C$71:$C$92,$G$71:$G$92)</f>
        <v>38</v>
      </c>
      <c r="AR5" s="46">
        <v>4</v>
      </c>
      <c r="AS5" s="47">
        <f aca="true" t="shared" si="24" ref="AS5:AS17">LOOKUP(AT5,$U$72:$U$73,$V$72:$V$73)</f>
        <v>10</v>
      </c>
      <c r="AT5" s="46">
        <v>1</v>
      </c>
      <c r="AU5" s="48">
        <f aca="true" t="shared" si="25" ref="AU5:AU36">AQ5+AS5</f>
        <v>48</v>
      </c>
      <c r="AV5" s="84">
        <f>SUM(J5+O5+T5+Y5+AD5+AI5+AN5+AS5)</f>
        <v>70</v>
      </c>
      <c r="AW5" s="8"/>
    </row>
    <row r="6" spans="1:49" ht="15.75">
      <c r="A6" s="83">
        <f aca="true" t="shared" si="26" ref="A6:A37">SUM(1+A5)</f>
        <v>2</v>
      </c>
      <c r="B6" s="82" t="s">
        <v>61</v>
      </c>
      <c r="C6" s="40"/>
      <c r="D6" s="41">
        <f t="shared" si="0"/>
        <v>6</v>
      </c>
      <c r="E6" s="42"/>
      <c r="F6" s="43">
        <f>G6-SMALL((L6,Q6,V6,AA6,AK6,AP6,AF6,AU6),1)</f>
        <v>313</v>
      </c>
      <c r="G6" s="44">
        <f t="shared" si="1"/>
        <v>313</v>
      </c>
      <c r="H6" s="45">
        <f t="shared" si="2"/>
        <v>45</v>
      </c>
      <c r="I6" s="46">
        <v>2</v>
      </c>
      <c r="J6" s="47">
        <f t="shared" si="3"/>
        <v>10</v>
      </c>
      <c r="K6" s="46">
        <v>1</v>
      </c>
      <c r="L6" s="48">
        <f t="shared" si="4"/>
        <v>55</v>
      </c>
      <c r="M6" s="45">
        <f t="shared" si="5"/>
        <v>0</v>
      </c>
      <c r="N6" s="46"/>
      <c r="O6" s="47">
        <f t="shared" si="6"/>
        <v>0</v>
      </c>
      <c r="P6" s="46"/>
      <c r="Q6" s="48">
        <f t="shared" si="7"/>
        <v>0</v>
      </c>
      <c r="R6" s="45">
        <f t="shared" si="8"/>
        <v>50</v>
      </c>
      <c r="S6" s="46">
        <v>1</v>
      </c>
      <c r="T6" s="47">
        <f t="shared" si="9"/>
        <v>10</v>
      </c>
      <c r="U6" s="46">
        <v>1</v>
      </c>
      <c r="V6" s="48">
        <f t="shared" si="10"/>
        <v>60</v>
      </c>
      <c r="W6" s="45">
        <f t="shared" si="11"/>
        <v>45</v>
      </c>
      <c r="X6" s="46">
        <v>2</v>
      </c>
      <c r="Y6" s="47">
        <f t="shared" si="12"/>
        <v>10</v>
      </c>
      <c r="Z6" s="46">
        <v>1</v>
      </c>
      <c r="AA6" s="48">
        <f t="shared" si="13"/>
        <v>55</v>
      </c>
      <c r="AB6" s="45">
        <f t="shared" si="14"/>
        <v>0</v>
      </c>
      <c r="AC6" s="46"/>
      <c r="AD6" s="47">
        <f t="shared" si="15"/>
        <v>0</v>
      </c>
      <c r="AE6" s="46"/>
      <c r="AF6" s="48">
        <f t="shared" si="16"/>
        <v>0</v>
      </c>
      <c r="AG6" s="45">
        <f t="shared" si="17"/>
        <v>38</v>
      </c>
      <c r="AH6" s="46">
        <v>4</v>
      </c>
      <c r="AI6" s="47">
        <f t="shared" si="18"/>
        <v>10</v>
      </c>
      <c r="AJ6" s="46">
        <v>1</v>
      </c>
      <c r="AK6" s="48">
        <f t="shared" si="19"/>
        <v>48</v>
      </c>
      <c r="AL6" s="45">
        <f t="shared" si="20"/>
        <v>30</v>
      </c>
      <c r="AM6" s="46">
        <v>8</v>
      </c>
      <c r="AN6" s="47">
        <f t="shared" si="21"/>
        <v>10</v>
      </c>
      <c r="AO6" s="46">
        <v>1</v>
      </c>
      <c r="AP6" s="48">
        <f t="shared" si="22"/>
        <v>40</v>
      </c>
      <c r="AQ6" s="45">
        <f t="shared" si="23"/>
        <v>45</v>
      </c>
      <c r="AR6" s="46">
        <v>2</v>
      </c>
      <c r="AS6" s="47">
        <f t="shared" si="24"/>
        <v>10</v>
      </c>
      <c r="AT6" s="46">
        <v>1</v>
      </c>
      <c r="AU6" s="48">
        <f t="shared" si="25"/>
        <v>55</v>
      </c>
      <c r="AV6" s="84">
        <f aca="true" t="shared" si="27" ref="AV6:AV60">SUM(J6+O6+T6+Y6+AD6+AI6+AN6+AS6)</f>
        <v>60</v>
      </c>
      <c r="AW6" s="8"/>
    </row>
    <row r="7" spans="1:49" ht="15.75">
      <c r="A7" s="38">
        <f t="shared" si="26"/>
        <v>3</v>
      </c>
      <c r="B7" s="39" t="s">
        <v>65</v>
      </c>
      <c r="C7" s="40"/>
      <c r="D7" s="41">
        <f t="shared" si="0"/>
        <v>5</v>
      </c>
      <c r="E7" s="42"/>
      <c r="F7" s="43">
        <f>G7-SMALL((L7,Q7,V7,AA7,AK7,AP7,AF7,AU7),1)</f>
        <v>260</v>
      </c>
      <c r="G7" s="44">
        <f t="shared" si="1"/>
        <v>260</v>
      </c>
      <c r="H7" s="45">
        <f t="shared" si="2"/>
        <v>34</v>
      </c>
      <c r="I7" s="46">
        <v>6</v>
      </c>
      <c r="J7" s="47">
        <f t="shared" si="3"/>
        <v>10</v>
      </c>
      <c r="K7" s="46">
        <v>1</v>
      </c>
      <c r="L7" s="48">
        <f t="shared" si="4"/>
        <v>44</v>
      </c>
      <c r="M7" s="45">
        <f t="shared" si="5"/>
        <v>50</v>
      </c>
      <c r="N7" s="46">
        <v>1</v>
      </c>
      <c r="O7" s="47">
        <f t="shared" si="6"/>
        <v>10</v>
      </c>
      <c r="P7" s="46">
        <v>1</v>
      </c>
      <c r="Q7" s="48">
        <f t="shared" si="7"/>
        <v>60</v>
      </c>
      <c r="R7" s="45">
        <f t="shared" si="8"/>
        <v>0</v>
      </c>
      <c r="S7" s="46"/>
      <c r="T7" s="47">
        <f t="shared" si="9"/>
        <v>0</v>
      </c>
      <c r="U7" s="46"/>
      <c r="V7" s="48">
        <f t="shared" si="10"/>
        <v>0</v>
      </c>
      <c r="W7" s="45">
        <f t="shared" si="11"/>
        <v>50</v>
      </c>
      <c r="X7" s="46">
        <v>1</v>
      </c>
      <c r="Y7" s="47">
        <f t="shared" si="12"/>
        <v>10</v>
      </c>
      <c r="Z7" s="46">
        <v>1</v>
      </c>
      <c r="AA7" s="48">
        <f t="shared" si="13"/>
        <v>60</v>
      </c>
      <c r="AB7" s="45">
        <f t="shared" si="14"/>
        <v>0</v>
      </c>
      <c r="AC7" s="46"/>
      <c r="AD7" s="47">
        <f t="shared" si="15"/>
        <v>0</v>
      </c>
      <c r="AE7" s="46"/>
      <c r="AF7" s="48">
        <f t="shared" si="16"/>
        <v>0</v>
      </c>
      <c r="AG7" s="45">
        <f t="shared" si="17"/>
        <v>40</v>
      </c>
      <c r="AH7" s="46">
        <v>3</v>
      </c>
      <c r="AI7" s="47">
        <f t="shared" si="18"/>
        <v>10</v>
      </c>
      <c r="AJ7" s="46">
        <v>1</v>
      </c>
      <c r="AK7" s="48">
        <f t="shared" si="19"/>
        <v>50</v>
      </c>
      <c r="AL7" s="45">
        <f t="shared" si="20"/>
        <v>36</v>
      </c>
      <c r="AM7" s="46">
        <v>5</v>
      </c>
      <c r="AN7" s="47">
        <f t="shared" si="21"/>
        <v>10</v>
      </c>
      <c r="AO7" s="46">
        <v>1</v>
      </c>
      <c r="AP7" s="48">
        <f t="shared" si="22"/>
        <v>46</v>
      </c>
      <c r="AQ7" s="45">
        <f t="shared" si="23"/>
        <v>0</v>
      </c>
      <c r="AR7" s="46"/>
      <c r="AS7" s="47">
        <f t="shared" si="24"/>
        <v>0</v>
      </c>
      <c r="AT7" s="46"/>
      <c r="AU7" s="48">
        <f t="shared" si="25"/>
        <v>0</v>
      </c>
      <c r="AV7" s="84">
        <f t="shared" si="27"/>
        <v>50</v>
      </c>
      <c r="AW7" s="8"/>
    </row>
    <row r="8" spans="1:49" ht="15.75">
      <c r="A8" s="83">
        <f t="shared" si="26"/>
        <v>4</v>
      </c>
      <c r="B8" s="82" t="s">
        <v>71</v>
      </c>
      <c r="C8" s="40"/>
      <c r="D8" s="41">
        <f t="shared" si="0"/>
        <v>8</v>
      </c>
      <c r="E8" s="42"/>
      <c r="F8" s="43">
        <f>G8-SMALL((L8,Q8,V8,AA8,AK8,AP8,AF8,AU8),1)</f>
        <v>260</v>
      </c>
      <c r="G8" s="44">
        <f t="shared" si="1"/>
        <v>284</v>
      </c>
      <c r="H8" s="45">
        <f t="shared" si="2"/>
        <v>18</v>
      </c>
      <c r="I8" s="46">
        <v>13</v>
      </c>
      <c r="J8" s="47">
        <f t="shared" si="3"/>
        <v>10</v>
      </c>
      <c r="K8" s="46">
        <v>1</v>
      </c>
      <c r="L8" s="48">
        <f t="shared" si="4"/>
        <v>28</v>
      </c>
      <c r="M8" s="45">
        <f t="shared" si="5"/>
        <v>14</v>
      </c>
      <c r="N8" s="46">
        <v>15</v>
      </c>
      <c r="O8" s="47">
        <f t="shared" si="6"/>
        <v>10</v>
      </c>
      <c r="P8" s="46">
        <v>1</v>
      </c>
      <c r="Q8" s="48">
        <f t="shared" si="7"/>
        <v>24</v>
      </c>
      <c r="R8" s="45">
        <f t="shared" si="8"/>
        <v>30</v>
      </c>
      <c r="S8" s="46">
        <v>8</v>
      </c>
      <c r="T8" s="47">
        <f t="shared" si="9"/>
        <v>10</v>
      </c>
      <c r="U8" s="46">
        <v>1</v>
      </c>
      <c r="V8" s="48">
        <f t="shared" si="10"/>
        <v>40</v>
      </c>
      <c r="W8" s="45">
        <f t="shared" si="11"/>
        <v>34</v>
      </c>
      <c r="X8" s="46">
        <v>6</v>
      </c>
      <c r="Y8" s="47">
        <f t="shared" si="12"/>
        <v>10</v>
      </c>
      <c r="Z8" s="46">
        <v>1</v>
      </c>
      <c r="AA8" s="48">
        <f t="shared" si="13"/>
        <v>44</v>
      </c>
      <c r="AB8" s="45">
        <f t="shared" si="14"/>
        <v>36</v>
      </c>
      <c r="AC8" s="46">
        <v>5</v>
      </c>
      <c r="AD8" s="47">
        <f t="shared" si="15"/>
        <v>10</v>
      </c>
      <c r="AE8" s="46">
        <v>1</v>
      </c>
      <c r="AF8" s="48">
        <f t="shared" si="16"/>
        <v>46</v>
      </c>
      <c r="AG8" s="45">
        <f t="shared" si="17"/>
        <v>16</v>
      </c>
      <c r="AH8" s="46">
        <v>14</v>
      </c>
      <c r="AI8" s="47">
        <f t="shared" si="18"/>
        <v>10</v>
      </c>
      <c r="AJ8" s="46">
        <v>1</v>
      </c>
      <c r="AK8" s="48">
        <f t="shared" si="19"/>
        <v>26</v>
      </c>
      <c r="AL8" s="45">
        <f t="shared" si="20"/>
        <v>24</v>
      </c>
      <c r="AM8" s="46">
        <v>11</v>
      </c>
      <c r="AN8" s="47">
        <f t="shared" si="21"/>
        <v>10</v>
      </c>
      <c r="AO8" s="46">
        <v>1</v>
      </c>
      <c r="AP8" s="48">
        <f t="shared" si="22"/>
        <v>34</v>
      </c>
      <c r="AQ8" s="45">
        <f t="shared" si="23"/>
        <v>32</v>
      </c>
      <c r="AR8" s="46">
        <v>7</v>
      </c>
      <c r="AS8" s="47">
        <f t="shared" si="24"/>
        <v>10</v>
      </c>
      <c r="AT8" s="46">
        <v>1</v>
      </c>
      <c r="AU8" s="48">
        <f t="shared" si="25"/>
        <v>42</v>
      </c>
      <c r="AV8" s="84">
        <f t="shared" si="27"/>
        <v>80</v>
      </c>
      <c r="AW8" s="8"/>
    </row>
    <row r="9" spans="1:49" ht="15.75">
      <c r="A9" s="85">
        <f t="shared" si="26"/>
        <v>5</v>
      </c>
      <c r="B9" s="82" t="s">
        <v>223</v>
      </c>
      <c r="C9" s="40"/>
      <c r="D9" s="41">
        <f t="shared" si="0"/>
        <v>6</v>
      </c>
      <c r="E9" s="42"/>
      <c r="F9" s="43">
        <f>G9-SMALL((L9,Q9,V9,AA9,AK9,AP9,AF9,AU9),1)</f>
        <v>240</v>
      </c>
      <c r="G9" s="44">
        <f t="shared" si="1"/>
        <v>240</v>
      </c>
      <c r="H9" s="45">
        <f t="shared" si="2"/>
        <v>0</v>
      </c>
      <c r="I9" s="46"/>
      <c r="J9" s="47">
        <f t="shared" si="3"/>
        <v>0</v>
      </c>
      <c r="K9" s="46"/>
      <c r="L9" s="48">
        <f t="shared" si="4"/>
        <v>0</v>
      </c>
      <c r="M9" s="45">
        <f t="shared" si="5"/>
        <v>0</v>
      </c>
      <c r="N9" s="46"/>
      <c r="O9" s="47">
        <f t="shared" si="6"/>
        <v>0</v>
      </c>
      <c r="P9" s="46"/>
      <c r="Q9" s="48">
        <f t="shared" si="7"/>
        <v>0</v>
      </c>
      <c r="R9" s="45">
        <f t="shared" si="8"/>
        <v>45</v>
      </c>
      <c r="S9" s="46">
        <v>2</v>
      </c>
      <c r="T9" s="47">
        <f t="shared" si="9"/>
        <v>10</v>
      </c>
      <c r="U9" s="46">
        <v>1</v>
      </c>
      <c r="V9" s="48">
        <f t="shared" si="10"/>
        <v>55</v>
      </c>
      <c r="W9" s="45">
        <f t="shared" si="11"/>
        <v>38</v>
      </c>
      <c r="X9" s="46">
        <v>4</v>
      </c>
      <c r="Y9" s="47">
        <f t="shared" si="12"/>
        <v>10</v>
      </c>
      <c r="Z9" s="46">
        <v>1</v>
      </c>
      <c r="AA9" s="48">
        <f t="shared" si="13"/>
        <v>48</v>
      </c>
      <c r="AB9" s="45">
        <f t="shared" si="14"/>
        <v>40</v>
      </c>
      <c r="AC9" s="46">
        <v>3</v>
      </c>
      <c r="AD9" s="47">
        <f t="shared" si="15"/>
        <v>10</v>
      </c>
      <c r="AE9" s="46">
        <v>1</v>
      </c>
      <c r="AF9" s="48">
        <f t="shared" si="16"/>
        <v>50</v>
      </c>
      <c r="AG9" s="45">
        <f t="shared" si="17"/>
        <v>5</v>
      </c>
      <c r="AH9" s="46">
        <v>21</v>
      </c>
      <c r="AI9" s="47">
        <f t="shared" si="18"/>
        <v>10</v>
      </c>
      <c r="AJ9" s="46">
        <v>1</v>
      </c>
      <c r="AK9" s="48">
        <f t="shared" si="19"/>
        <v>15</v>
      </c>
      <c r="AL9" s="45">
        <f t="shared" si="20"/>
        <v>16</v>
      </c>
      <c r="AM9" s="46">
        <v>14</v>
      </c>
      <c r="AN9" s="47">
        <f t="shared" si="21"/>
        <v>10</v>
      </c>
      <c r="AO9" s="46">
        <v>1</v>
      </c>
      <c r="AP9" s="48">
        <f t="shared" si="22"/>
        <v>26</v>
      </c>
      <c r="AQ9" s="45">
        <f t="shared" si="23"/>
        <v>36</v>
      </c>
      <c r="AR9" s="46">
        <v>5</v>
      </c>
      <c r="AS9" s="47">
        <f t="shared" si="24"/>
        <v>10</v>
      </c>
      <c r="AT9" s="46">
        <v>1</v>
      </c>
      <c r="AU9" s="48">
        <f t="shared" si="25"/>
        <v>46</v>
      </c>
      <c r="AV9" s="84">
        <f t="shared" si="27"/>
        <v>60</v>
      </c>
      <c r="AW9" s="8"/>
    </row>
    <row r="10" spans="1:49" ht="15.75">
      <c r="A10" s="85">
        <f t="shared" si="26"/>
        <v>6</v>
      </c>
      <c r="B10" s="82" t="s">
        <v>64</v>
      </c>
      <c r="C10" s="40"/>
      <c r="D10" s="41">
        <f t="shared" si="0"/>
        <v>6</v>
      </c>
      <c r="E10" s="42"/>
      <c r="F10" s="43">
        <f>G10-SMALL((L10,Q10,V10,AA10,AK10,AP10,AF10,AU10),1)</f>
        <v>222</v>
      </c>
      <c r="G10" s="44">
        <f t="shared" si="1"/>
        <v>222</v>
      </c>
      <c r="H10" s="45">
        <f t="shared" si="2"/>
        <v>36</v>
      </c>
      <c r="I10" s="46">
        <v>5</v>
      </c>
      <c r="J10" s="47">
        <f t="shared" si="3"/>
        <v>10</v>
      </c>
      <c r="K10" s="46">
        <v>1</v>
      </c>
      <c r="L10" s="48">
        <f t="shared" si="4"/>
        <v>46</v>
      </c>
      <c r="M10" s="45">
        <f t="shared" si="5"/>
        <v>28</v>
      </c>
      <c r="N10" s="46">
        <v>9</v>
      </c>
      <c r="O10" s="47">
        <f t="shared" si="6"/>
        <v>10</v>
      </c>
      <c r="P10" s="46">
        <v>1</v>
      </c>
      <c r="Q10" s="48">
        <f t="shared" si="7"/>
        <v>38</v>
      </c>
      <c r="R10" s="45">
        <f t="shared" si="8"/>
        <v>0</v>
      </c>
      <c r="S10" s="46"/>
      <c r="T10" s="47">
        <f t="shared" si="9"/>
        <v>0</v>
      </c>
      <c r="U10" s="46"/>
      <c r="V10" s="48">
        <f t="shared" si="10"/>
        <v>0</v>
      </c>
      <c r="W10" s="45">
        <f t="shared" si="11"/>
        <v>0</v>
      </c>
      <c r="X10" s="46"/>
      <c r="Y10" s="47">
        <f t="shared" si="12"/>
        <v>0</v>
      </c>
      <c r="Z10" s="46"/>
      <c r="AA10" s="48">
        <f t="shared" si="13"/>
        <v>0</v>
      </c>
      <c r="AB10" s="45">
        <f t="shared" si="14"/>
        <v>34</v>
      </c>
      <c r="AC10" s="46">
        <v>6</v>
      </c>
      <c r="AD10" s="47">
        <f t="shared" si="15"/>
        <v>10</v>
      </c>
      <c r="AE10" s="46">
        <v>1</v>
      </c>
      <c r="AF10" s="48">
        <f t="shared" si="16"/>
        <v>44</v>
      </c>
      <c r="AG10" s="45">
        <f t="shared" si="17"/>
        <v>24</v>
      </c>
      <c r="AH10" s="46">
        <v>11</v>
      </c>
      <c r="AI10" s="47">
        <f t="shared" si="18"/>
        <v>10</v>
      </c>
      <c r="AJ10" s="46">
        <v>1</v>
      </c>
      <c r="AK10" s="48">
        <f t="shared" si="19"/>
        <v>34</v>
      </c>
      <c r="AL10" s="45">
        <f t="shared" si="20"/>
        <v>28</v>
      </c>
      <c r="AM10" s="46">
        <v>9</v>
      </c>
      <c r="AN10" s="47">
        <f t="shared" si="21"/>
        <v>10</v>
      </c>
      <c r="AO10" s="46">
        <v>1</v>
      </c>
      <c r="AP10" s="48">
        <f t="shared" si="22"/>
        <v>38</v>
      </c>
      <c r="AQ10" s="45">
        <f t="shared" si="23"/>
        <v>12</v>
      </c>
      <c r="AR10" s="46">
        <v>16</v>
      </c>
      <c r="AS10" s="47">
        <f t="shared" si="24"/>
        <v>10</v>
      </c>
      <c r="AT10" s="46">
        <v>1</v>
      </c>
      <c r="AU10" s="48">
        <f t="shared" si="25"/>
        <v>22</v>
      </c>
      <c r="AV10" s="84">
        <f t="shared" si="27"/>
        <v>60</v>
      </c>
      <c r="AW10" s="8"/>
    </row>
    <row r="11" spans="1:49" ht="15.75">
      <c r="A11" s="85">
        <f t="shared" si="26"/>
        <v>7</v>
      </c>
      <c r="B11" s="82" t="s">
        <v>73</v>
      </c>
      <c r="C11" s="40"/>
      <c r="D11" s="41">
        <f t="shared" si="0"/>
        <v>7</v>
      </c>
      <c r="E11" s="42"/>
      <c r="F11" s="43">
        <f>G11-SMALL((L11,Q11,V11,AA11,AK11,AP11,AF11,AU11),1)</f>
        <v>206</v>
      </c>
      <c r="G11" s="44">
        <f t="shared" si="1"/>
        <v>206</v>
      </c>
      <c r="H11" s="45">
        <f t="shared" si="2"/>
        <v>14</v>
      </c>
      <c r="I11" s="46">
        <v>15</v>
      </c>
      <c r="J11" s="47">
        <f t="shared" si="3"/>
        <v>10</v>
      </c>
      <c r="K11" s="46">
        <v>1</v>
      </c>
      <c r="L11" s="48">
        <f t="shared" si="4"/>
        <v>24</v>
      </c>
      <c r="M11" s="45">
        <f t="shared" si="5"/>
        <v>24</v>
      </c>
      <c r="N11" s="46">
        <v>11</v>
      </c>
      <c r="O11" s="47">
        <f t="shared" si="6"/>
        <v>10</v>
      </c>
      <c r="P11" s="46">
        <v>1</v>
      </c>
      <c r="Q11" s="48">
        <f t="shared" si="7"/>
        <v>34</v>
      </c>
      <c r="R11" s="45">
        <f t="shared" si="8"/>
        <v>24</v>
      </c>
      <c r="S11" s="46">
        <v>11</v>
      </c>
      <c r="T11" s="47">
        <f t="shared" si="9"/>
        <v>10</v>
      </c>
      <c r="U11" s="46">
        <v>1</v>
      </c>
      <c r="V11" s="48">
        <f t="shared" si="10"/>
        <v>34</v>
      </c>
      <c r="W11" s="45">
        <f t="shared" si="11"/>
        <v>0</v>
      </c>
      <c r="X11" s="46"/>
      <c r="Y11" s="47">
        <f t="shared" si="12"/>
        <v>0</v>
      </c>
      <c r="Z11" s="46"/>
      <c r="AA11" s="48">
        <f t="shared" si="13"/>
        <v>0</v>
      </c>
      <c r="AB11" s="45">
        <f t="shared" si="14"/>
        <v>30</v>
      </c>
      <c r="AC11" s="46">
        <v>8</v>
      </c>
      <c r="AD11" s="47">
        <f t="shared" si="15"/>
        <v>10</v>
      </c>
      <c r="AE11" s="46">
        <v>1</v>
      </c>
      <c r="AF11" s="48">
        <f t="shared" si="16"/>
        <v>40</v>
      </c>
      <c r="AG11" s="45">
        <f t="shared" si="17"/>
        <v>12</v>
      </c>
      <c r="AH11" s="46">
        <v>16</v>
      </c>
      <c r="AI11" s="47">
        <f t="shared" si="18"/>
        <v>10</v>
      </c>
      <c r="AJ11" s="46">
        <v>1</v>
      </c>
      <c r="AK11" s="48">
        <f t="shared" si="19"/>
        <v>22</v>
      </c>
      <c r="AL11" s="45">
        <f t="shared" si="20"/>
        <v>12</v>
      </c>
      <c r="AM11" s="46">
        <v>16</v>
      </c>
      <c r="AN11" s="47">
        <f t="shared" si="21"/>
        <v>10</v>
      </c>
      <c r="AO11" s="46">
        <v>1</v>
      </c>
      <c r="AP11" s="48">
        <f t="shared" si="22"/>
        <v>22</v>
      </c>
      <c r="AQ11" s="45">
        <f t="shared" si="23"/>
        <v>20</v>
      </c>
      <c r="AR11" s="46">
        <v>12</v>
      </c>
      <c r="AS11" s="47">
        <f t="shared" si="24"/>
        <v>10</v>
      </c>
      <c r="AT11" s="46">
        <v>1</v>
      </c>
      <c r="AU11" s="48">
        <f t="shared" si="25"/>
        <v>30</v>
      </c>
      <c r="AV11" s="84">
        <f t="shared" si="27"/>
        <v>70</v>
      </c>
      <c r="AW11" s="8"/>
    </row>
    <row r="12" spans="1:49" ht="15.75">
      <c r="A12" s="38">
        <f t="shared" si="26"/>
        <v>8</v>
      </c>
      <c r="B12" s="39" t="s">
        <v>62</v>
      </c>
      <c r="C12" s="40"/>
      <c r="D12" s="41">
        <f t="shared" si="0"/>
        <v>4</v>
      </c>
      <c r="E12" s="42"/>
      <c r="F12" s="43">
        <f>G12-SMALL((L12,Q12,V12,AA12,AK12,AP12,AF12,AU12),1)</f>
        <v>205</v>
      </c>
      <c r="G12" s="44">
        <f t="shared" si="1"/>
        <v>205</v>
      </c>
      <c r="H12" s="45">
        <f t="shared" si="2"/>
        <v>40</v>
      </c>
      <c r="I12" s="46">
        <v>3</v>
      </c>
      <c r="J12" s="47">
        <f t="shared" si="3"/>
        <v>10</v>
      </c>
      <c r="K12" s="46">
        <v>1</v>
      </c>
      <c r="L12" s="48">
        <f t="shared" si="4"/>
        <v>50</v>
      </c>
      <c r="M12" s="45">
        <f t="shared" si="5"/>
        <v>30</v>
      </c>
      <c r="N12" s="46">
        <v>8</v>
      </c>
      <c r="O12" s="47">
        <f t="shared" si="6"/>
        <v>10</v>
      </c>
      <c r="P12" s="46">
        <v>1</v>
      </c>
      <c r="Q12" s="48">
        <f t="shared" si="7"/>
        <v>40</v>
      </c>
      <c r="R12" s="45">
        <f t="shared" si="8"/>
        <v>0</v>
      </c>
      <c r="S12" s="46"/>
      <c r="T12" s="47">
        <f t="shared" si="9"/>
        <v>0</v>
      </c>
      <c r="U12" s="46"/>
      <c r="V12" s="48">
        <f t="shared" si="10"/>
        <v>0</v>
      </c>
      <c r="W12" s="45">
        <f t="shared" si="11"/>
        <v>0</v>
      </c>
      <c r="X12" s="46"/>
      <c r="Y12" s="47">
        <f t="shared" si="12"/>
        <v>0</v>
      </c>
      <c r="Z12" s="46"/>
      <c r="AA12" s="48">
        <f t="shared" si="13"/>
        <v>0</v>
      </c>
      <c r="AB12" s="45">
        <f t="shared" si="14"/>
        <v>0</v>
      </c>
      <c r="AC12" s="46"/>
      <c r="AD12" s="47">
        <f t="shared" si="15"/>
        <v>0</v>
      </c>
      <c r="AE12" s="46"/>
      <c r="AF12" s="48">
        <f t="shared" si="16"/>
        <v>0</v>
      </c>
      <c r="AG12" s="45">
        <f t="shared" si="17"/>
        <v>50</v>
      </c>
      <c r="AH12" s="46">
        <v>1</v>
      </c>
      <c r="AI12" s="47">
        <f t="shared" si="18"/>
        <v>10</v>
      </c>
      <c r="AJ12" s="46">
        <v>1</v>
      </c>
      <c r="AK12" s="48">
        <f t="shared" si="19"/>
        <v>60</v>
      </c>
      <c r="AL12" s="45">
        <f t="shared" si="20"/>
        <v>45</v>
      </c>
      <c r="AM12" s="46">
        <v>2</v>
      </c>
      <c r="AN12" s="47">
        <f t="shared" si="21"/>
        <v>10</v>
      </c>
      <c r="AO12" s="46">
        <v>1</v>
      </c>
      <c r="AP12" s="48">
        <f t="shared" si="22"/>
        <v>55</v>
      </c>
      <c r="AQ12" s="45">
        <f t="shared" si="23"/>
        <v>0</v>
      </c>
      <c r="AR12" s="46"/>
      <c r="AS12" s="47">
        <f t="shared" si="24"/>
        <v>0</v>
      </c>
      <c r="AT12" s="46"/>
      <c r="AU12" s="48">
        <f t="shared" si="25"/>
        <v>0</v>
      </c>
      <c r="AV12" s="84">
        <f t="shared" si="27"/>
        <v>40</v>
      </c>
      <c r="AW12" s="8"/>
    </row>
    <row r="13" spans="1:49" ht="15.75">
      <c r="A13" s="38">
        <f t="shared" si="26"/>
        <v>9</v>
      </c>
      <c r="B13" s="39" t="s">
        <v>69</v>
      </c>
      <c r="C13" s="40"/>
      <c r="D13" s="41">
        <f t="shared" si="0"/>
        <v>4</v>
      </c>
      <c r="E13" s="42"/>
      <c r="F13" s="43">
        <f>G13-SMALL((L13,Q13,V13,AA13,AK13,AP13,AF13,AU13),1)</f>
        <v>185</v>
      </c>
      <c r="G13" s="44">
        <f t="shared" si="1"/>
        <v>185</v>
      </c>
      <c r="H13" s="45">
        <f t="shared" si="2"/>
        <v>26</v>
      </c>
      <c r="I13" s="46">
        <v>10</v>
      </c>
      <c r="J13" s="47">
        <f t="shared" si="3"/>
        <v>10</v>
      </c>
      <c r="K13" s="46">
        <v>1</v>
      </c>
      <c r="L13" s="48">
        <f t="shared" si="4"/>
        <v>36</v>
      </c>
      <c r="M13" s="45">
        <f t="shared" si="5"/>
        <v>34</v>
      </c>
      <c r="N13" s="46">
        <v>6</v>
      </c>
      <c r="O13" s="47">
        <f t="shared" si="6"/>
        <v>10</v>
      </c>
      <c r="P13" s="46">
        <v>1</v>
      </c>
      <c r="Q13" s="48">
        <f t="shared" si="7"/>
        <v>44</v>
      </c>
      <c r="R13" s="45">
        <f t="shared" si="8"/>
        <v>0</v>
      </c>
      <c r="S13" s="46"/>
      <c r="T13" s="47">
        <f t="shared" si="9"/>
        <v>0</v>
      </c>
      <c r="U13" s="46"/>
      <c r="V13" s="48">
        <f t="shared" si="10"/>
        <v>0</v>
      </c>
      <c r="W13" s="45">
        <f t="shared" si="11"/>
        <v>0</v>
      </c>
      <c r="X13" s="46"/>
      <c r="Y13" s="47">
        <f t="shared" si="12"/>
        <v>0</v>
      </c>
      <c r="Z13" s="46"/>
      <c r="AA13" s="48">
        <f t="shared" si="13"/>
        <v>0</v>
      </c>
      <c r="AB13" s="45">
        <f t="shared" si="14"/>
        <v>0</v>
      </c>
      <c r="AC13" s="46"/>
      <c r="AD13" s="47">
        <f t="shared" si="15"/>
        <v>0</v>
      </c>
      <c r="AE13" s="46"/>
      <c r="AF13" s="48">
        <f t="shared" si="16"/>
        <v>0</v>
      </c>
      <c r="AG13" s="45">
        <f t="shared" si="17"/>
        <v>45</v>
      </c>
      <c r="AH13" s="46">
        <v>2</v>
      </c>
      <c r="AI13" s="47">
        <f t="shared" si="18"/>
        <v>10</v>
      </c>
      <c r="AJ13" s="46">
        <v>1</v>
      </c>
      <c r="AK13" s="48">
        <f t="shared" si="19"/>
        <v>55</v>
      </c>
      <c r="AL13" s="45">
        <f t="shared" si="20"/>
        <v>40</v>
      </c>
      <c r="AM13" s="46">
        <v>3</v>
      </c>
      <c r="AN13" s="47">
        <f t="shared" si="21"/>
        <v>10</v>
      </c>
      <c r="AO13" s="46">
        <v>1</v>
      </c>
      <c r="AP13" s="48">
        <f t="shared" si="22"/>
        <v>50</v>
      </c>
      <c r="AQ13" s="45">
        <f t="shared" si="23"/>
        <v>0</v>
      </c>
      <c r="AR13" s="46"/>
      <c r="AS13" s="47">
        <f t="shared" si="24"/>
        <v>0</v>
      </c>
      <c r="AT13" s="46"/>
      <c r="AU13" s="48">
        <f t="shared" si="25"/>
        <v>0</v>
      </c>
      <c r="AV13" s="84">
        <f t="shared" si="27"/>
        <v>40</v>
      </c>
      <c r="AW13" s="8"/>
    </row>
    <row r="14" spans="1:49" ht="15.75">
      <c r="A14" s="38">
        <f t="shared" si="26"/>
        <v>10</v>
      </c>
      <c r="B14" s="39" t="s">
        <v>74</v>
      </c>
      <c r="C14" s="40"/>
      <c r="D14" s="41">
        <f t="shared" si="0"/>
        <v>4</v>
      </c>
      <c r="E14" s="42"/>
      <c r="F14" s="43">
        <f>G14-SMALL((L14,Q14,V14,AA14,AK14,AP14,AF14,AU14),1)</f>
        <v>158</v>
      </c>
      <c r="G14" s="44">
        <f t="shared" si="1"/>
        <v>158</v>
      </c>
      <c r="H14" s="45">
        <f t="shared" si="2"/>
        <v>12</v>
      </c>
      <c r="I14" s="46">
        <v>16</v>
      </c>
      <c r="J14" s="47">
        <f t="shared" si="3"/>
        <v>10</v>
      </c>
      <c r="K14" s="46">
        <v>1</v>
      </c>
      <c r="L14" s="48">
        <f t="shared" si="4"/>
        <v>22</v>
      </c>
      <c r="M14" s="45">
        <f t="shared" si="5"/>
        <v>0</v>
      </c>
      <c r="N14" s="46"/>
      <c r="O14" s="47">
        <f t="shared" si="6"/>
        <v>0</v>
      </c>
      <c r="P14" s="46"/>
      <c r="Q14" s="48">
        <f t="shared" si="7"/>
        <v>0</v>
      </c>
      <c r="R14" s="45">
        <f t="shared" si="8"/>
        <v>36</v>
      </c>
      <c r="S14" s="46">
        <v>5</v>
      </c>
      <c r="T14" s="47">
        <f t="shared" si="9"/>
        <v>10</v>
      </c>
      <c r="U14" s="46">
        <v>1</v>
      </c>
      <c r="V14" s="48">
        <f t="shared" si="10"/>
        <v>46</v>
      </c>
      <c r="W14" s="45">
        <f t="shared" si="11"/>
        <v>0</v>
      </c>
      <c r="X14" s="46"/>
      <c r="Y14" s="47">
        <f t="shared" si="12"/>
        <v>0</v>
      </c>
      <c r="Z14" s="46"/>
      <c r="AA14" s="48">
        <f t="shared" si="13"/>
        <v>0</v>
      </c>
      <c r="AB14" s="45">
        <f t="shared" si="14"/>
        <v>50</v>
      </c>
      <c r="AC14" s="46">
        <v>1</v>
      </c>
      <c r="AD14" s="47">
        <f t="shared" si="15"/>
        <v>10</v>
      </c>
      <c r="AE14" s="46">
        <v>1</v>
      </c>
      <c r="AF14" s="48">
        <f t="shared" si="16"/>
        <v>60</v>
      </c>
      <c r="AG14" s="45">
        <f t="shared" si="17"/>
        <v>20</v>
      </c>
      <c r="AH14" s="46">
        <v>12</v>
      </c>
      <c r="AI14" s="47">
        <f t="shared" si="18"/>
        <v>10</v>
      </c>
      <c r="AJ14" s="46">
        <v>1</v>
      </c>
      <c r="AK14" s="48">
        <f t="shared" si="19"/>
        <v>30</v>
      </c>
      <c r="AL14" s="45">
        <f t="shared" si="20"/>
        <v>0</v>
      </c>
      <c r="AM14" s="46"/>
      <c r="AN14" s="47">
        <f t="shared" si="21"/>
        <v>0</v>
      </c>
      <c r="AO14" s="46"/>
      <c r="AP14" s="48">
        <f t="shared" si="22"/>
        <v>0</v>
      </c>
      <c r="AQ14" s="45">
        <f t="shared" si="23"/>
        <v>0</v>
      </c>
      <c r="AR14" s="46"/>
      <c r="AS14" s="47">
        <f t="shared" si="24"/>
        <v>0</v>
      </c>
      <c r="AT14" s="46"/>
      <c r="AU14" s="48">
        <f t="shared" si="25"/>
        <v>0</v>
      </c>
      <c r="AV14" s="84">
        <f t="shared" si="27"/>
        <v>40</v>
      </c>
      <c r="AW14" s="8"/>
    </row>
    <row r="15" spans="1:49" ht="15.75">
      <c r="A15" s="38">
        <f t="shared" si="26"/>
        <v>11</v>
      </c>
      <c r="B15" s="39" t="s">
        <v>184</v>
      </c>
      <c r="C15" s="40"/>
      <c r="D15" s="41">
        <f t="shared" si="0"/>
        <v>3</v>
      </c>
      <c r="E15" s="42"/>
      <c r="F15" s="43">
        <f>G15-SMALL((L15,Q15,V15,AA15,AK15,AP15,AF15,AU15),1)</f>
        <v>150</v>
      </c>
      <c r="G15" s="44">
        <f t="shared" si="1"/>
        <v>150</v>
      </c>
      <c r="H15" s="45">
        <f t="shared" si="2"/>
        <v>0</v>
      </c>
      <c r="I15" s="46"/>
      <c r="J15" s="47">
        <f t="shared" si="3"/>
        <v>0</v>
      </c>
      <c r="K15" s="46"/>
      <c r="L15" s="48">
        <f t="shared" si="4"/>
        <v>0</v>
      </c>
      <c r="M15" s="45">
        <f t="shared" si="5"/>
        <v>38</v>
      </c>
      <c r="N15" s="46">
        <v>4</v>
      </c>
      <c r="O15" s="47">
        <f t="shared" si="6"/>
        <v>10</v>
      </c>
      <c r="P15" s="46">
        <v>1</v>
      </c>
      <c r="Q15" s="48">
        <f t="shared" si="7"/>
        <v>48</v>
      </c>
      <c r="R15" s="45">
        <f t="shared" si="8"/>
        <v>0</v>
      </c>
      <c r="S15" s="46"/>
      <c r="T15" s="47">
        <f t="shared" si="9"/>
        <v>0</v>
      </c>
      <c r="U15" s="46"/>
      <c r="V15" s="48">
        <f t="shared" si="10"/>
        <v>0</v>
      </c>
      <c r="W15" s="45">
        <f t="shared" si="11"/>
        <v>0</v>
      </c>
      <c r="X15" s="46"/>
      <c r="Y15" s="47">
        <f t="shared" si="12"/>
        <v>0</v>
      </c>
      <c r="Z15" s="46"/>
      <c r="AA15" s="48">
        <f t="shared" si="13"/>
        <v>0</v>
      </c>
      <c r="AB15" s="45">
        <f t="shared" si="14"/>
        <v>0</v>
      </c>
      <c r="AC15" s="46"/>
      <c r="AD15" s="47">
        <f t="shared" si="15"/>
        <v>0</v>
      </c>
      <c r="AE15" s="46"/>
      <c r="AF15" s="48">
        <f t="shared" si="16"/>
        <v>0</v>
      </c>
      <c r="AG15" s="45">
        <f t="shared" si="17"/>
        <v>32</v>
      </c>
      <c r="AH15" s="46">
        <v>7</v>
      </c>
      <c r="AI15" s="47">
        <f t="shared" si="18"/>
        <v>10</v>
      </c>
      <c r="AJ15" s="46">
        <v>1</v>
      </c>
      <c r="AK15" s="48">
        <f t="shared" si="19"/>
        <v>42</v>
      </c>
      <c r="AL15" s="45">
        <f t="shared" si="20"/>
        <v>50</v>
      </c>
      <c r="AM15" s="46">
        <v>1</v>
      </c>
      <c r="AN15" s="47">
        <f t="shared" si="21"/>
        <v>10</v>
      </c>
      <c r="AO15" s="46">
        <v>1</v>
      </c>
      <c r="AP15" s="48">
        <f t="shared" si="22"/>
        <v>60</v>
      </c>
      <c r="AQ15" s="45">
        <f t="shared" si="23"/>
        <v>0</v>
      </c>
      <c r="AR15" s="46"/>
      <c r="AS15" s="47">
        <f t="shared" si="24"/>
        <v>0</v>
      </c>
      <c r="AT15" s="46"/>
      <c r="AU15" s="48">
        <f t="shared" si="25"/>
        <v>0</v>
      </c>
      <c r="AV15" s="84">
        <f t="shared" si="27"/>
        <v>30</v>
      </c>
      <c r="AW15" s="8"/>
    </row>
    <row r="16" spans="1:49" ht="15.75">
      <c r="A16" s="38">
        <f t="shared" si="26"/>
        <v>12</v>
      </c>
      <c r="B16" s="39" t="s">
        <v>185</v>
      </c>
      <c r="C16" s="40"/>
      <c r="D16" s="41">
        <f t="shared" si="0"/>
        <v>3</v>
      </c>
      <c r="E16" s="42"/>
      <c r="F16" s="43">
        <f>G16-SMALL((L16,Q16,V16,AA16,AK16,AP16,AF16,AU16),1)</f>
        <v>135</v>
      </c>
      <c r="G16" s="44">
        <f t="shared" si="1"/>
        <v>135</v>
      </c>
      <c r="H16" s="45">
        <f t="shared" si="2"/>
        <v>0</v>
      </c>
      <c r="I16" s="46"/>
      <c r="J16" s="47">
        <f t="shared" si="3"/>
        <v>0</v>
      </c>
      <c r="K16" s="46"/>
      <c r="L16" s="48">
        <f t="shared" si="4"/>
        <v>0</v>
      </c>
      <c r="M16" s="45">
        <f t="shared" si="5"/>
        <v>45</v>
      </c>
      <c r="N16" s="46">
        <v>2</v>
      </c>
      <c r="O16" s="47">
        <f t="shared" si="6"/>
        <v>10</v>
      </c>
      <c r="P16" s="46">
        <v>1</v>
      </c>
      <c r="Q16" s="48">
        <f t="shared" si="7"/>
        <v>55</v>
      </c>
      <c r="R16" s="45">
        <f t="shared" si="8"/>
        <v>0</v>
      </c>
      <c r="S16" s="46"/>
      <c r="T16" s="47">
        <f t="shared" si="9"/>
        <v>0</v>
      </c>
      <c r="U16" s="46"/>
      <c r="V16" s="48">
        <f t="shared" si="10"/>
        <v>0</v>
      </c>
      <c r="W16" s="45">
        <f t="shared" si="11"/>
        <v>0</v>
      </c>
      <c r="X16" s="46"/>
      <c r="Y16" s="47">
        <f t="shared" si="12"/>
        <v>0</v>
      </c>
      <c r="Z16" s="46"/>
      <c r="AA16" s="48">
        <f t="shared" si="13"/>
        <v>0</v>
      </c>
      <c r="AB16" s="45">
        <f t="shared" si="14"/>
        <v>0</v>
      </c>
      <c r="AC16" s="46"/>
      <c r="AD16" s="47">
        <f t="shared" si="15"/>
        <v>0</v>
      </c>
      <c r="AE16" s="46"/>
      <c r="AF16" s="48">
        <f t="shared" si="16"/>
        <v>0</v>
      </c>
      <c r="AG16" s="45">
        <f t="shared" si="17"/>
        <v>34</v>
      </c>
      <c r="AH16" s="46">
        <v>6</v>
      </c>
      <c r="AI16" s="47">
        <f t="shared" si="18"/>
        <v>10</v>
      </c>
      <c r="AJ16" s="46">
        <v>1</v>
      </c>
      <c r="AK16" s="48">
        <f t="shared" si="19"/>
        <v>44</v>
      </c>
      <c r="AL16" s="45">
        <f t="shared" si="20"/>
        <v>26</v>
      </c>
      <c r="AM16" s="46">
        <v>10</v>
      </c>
      <c r="AN16" s="47">
        <f t="shared" si="21"/>
        <v>10</v>
      </c>
      <c r="AO16" s="46">
        <v>1</v>
      </c>
      <c r="AP16" s="48">
        <f t="shared" si="22"/>
        <v>36</v>
      </c>
      <c r="AQ16" s="45">
        <f t="shared" si="23"/>
        <v>0</v>
      </c>
      <c r="AR16" s="46"/>
      <c r="AS16" s="47">
        <f t="shared" si="24"/>
        <v>0</v>
      </c>
      <c r="AT16" s="46"/>
      <c r="AU16" s="48">
        <f t="shared" si="25"/>
        <v>0</v>
      </c>
      <c r="AV16" s="84">
        <f t="shared" si="27"/>
        <v>30</v>
      </c>
      <c r="AW16" s="8"/>
    </row>
    <row r="17" spans="1:49" ht="15.75">
      <c r="A17" s="38">
        <f t="shared" si="26"/>
        <v>13</v>
      </c>
      <c r="B17" s="39" t="s">
        <v>67</v>
      </c>
      <c r="C17" s="40"/>
      <c r="D17" s="41">
        <f t="shared" si="0"/>
        <v>3</v>
      </c>
      <c r="E17" s="42"/>
      <c r="F17" s="43">
        <f>G17-SMALL((L17,Q17,V17,AA17,AK17,AP17,AF17,AU17),1)</f>
        <v>122</v>
      </c>
      <c r="G17" s="44">
        <f t="shared" si="1"/>
        <v>122</v>
      </c>
      <c r="H17" s="45">
        <f t="shared" si="2"/>
        <v>38</v>
      </c>
      <c r="I17" s="46">
        <v>4</v>
      </c>
      <c r="J17" s="47">
        <f t="shared" si="3"/>
        <v>10</v>
      </c>
      <c r="K17" s="46">
        <v>1</v>
      </c>
      <c r="L17" s="48">
        <f t="shared" si="4"/>
        <v>48</v>
      </c>
      <c r="M17" s="45">
        <f t="shared" si="5"/>
        <v>16</v>
      </c>
      <c r="N17" s="46">
        <v>14</v>
      </c>
      <c r="O17" s="47">
        <f t="shared" si="6"/>
        <v>10</v>
      </c>
      <c r="P17" s="46">
        <v>1</v>
      </c>
      <c r="Q17" s="48">
        <f t="shared" si="7"/>
        <v>26</v>
      </c>
      <c r="R17" s="45">
        <f t="shared" si="8"/>
        <v>0</v>
      </c>
      <c r="S17" s="46"/>
      <c r="T17" s="47">
        <f t="shared" si="9"/>
        <v>0</v>
      </c>
      <c r="U17" s="46"/>
      <c r="V17" s="48">
        <f t="shared" si="10"/>
        <v>0</v>
      </c>
      <c r="W17" s="45">
        <f t="shared" si="11"/>
        <v>0</v>
      </c>
      <c r="X17" s="46"/>
      <c r="Y17" s="47">
        <f t="shared" si="12"/>
        <v>0</v>
      </c>
      <c r="Z17" s="46"/>
      <c r="AA17" s="48">
        <f t="shared" si="13"/>
        <v>0</v>
      </c>
      <c r="AB17" s="45">
        <f t="shared" si="14"/>
        <v>0</v>
      </c>
      <c r="AC17" s="46"/>
      <c r="AD17" s="47">
        <f t="shared" si="15"/>
        <v>0</v>
      </c>
      <c r="AE17" s="46"/>
      <c r="AF17" s="48">
        <f t="shared" si="16"/>
        <v>0</v>
      </c>
      <c r="AG17" s="45">
        <f t="shared" si="17"/>
        <v>0</v>
      </c>
      <c r="AH17" s="46"/>
      <c r="AI17" s="47">
        <f t="shared" si="18"/>
        <v>0</v>
      </c>
      <c r="AJ17" s="46"/>
      <c r="AK17" s="48">
        <f t="shared" si="19"/>
        <v>0</v>
      </c>
      <c r="AL17" s="45">
        <f t="shared" si="20"/>
        <v>38</v>
      </c>
      <c r="AM17" s="46">
        <v>4</v>
      </c>
      <c r="AN17" s="47">
        <f t="shared" si="21"/>
        <v>10</v>
      </c>
      <c r="AO17" s="46">
        <v>1</v>
      </c>
      <c r="AP17" s="48">
        <f t="shared" si="22"/>
        <v>48</v>
      </c>
      <c r="AQ17" s="45">
        <f t="shared" si="23"/>
        <v>0</v>
      </c>
      <c r="AR17" s="46"/>
      <c r="AS17" s="47">
        <f t="shared" si="24"/>
        <v>0</v>
      </c>
      <c r="AT17" s="46"/>
      <c r="AU17" s="48">
        <f t="shared" si="25"/>
        <v>0</v>
      </c>
      <c r="AV17" s="84">
        <f t="shared" si="27"/>
        <v>30</v>
      </c>
      <c r="AW17" s="8"/>
    </row>
    <row r="18" spans="1:49" ht="15.75">
      <c r="A18" s="38">
        <f t="shared" si="26"/>
        <v>14</v>
      </c>
      <c r="B18" s="82" t="s">
        <v>328</v>
      </c>
      <c r="C18" s="40"/>
      <c r="D18" s="41">
        <f t="shared" si="0"/>
        <v>4</v>
      </c>
      <c r="E18" s="42"/>
      <c r="F18" s="43">
        <f>G18-SMALL((L18,Q18,V18,AA18,AK18,AP18,AF18,AU18),1)</f>
        <v>106</v>
      </c>
      <c r="G18" s="44">
        <f t="shared" si="1"/>
        <v>106</v>
      </c>
      <c r="H18" s="45">
        <f t="shared" si="2"/>
        <v>0</v>
      </c>
      <c r="I18" s="46"/>
      <c r="J18" s="47">
        <f aca="true" t="shared" si="28" ref="J18:J60">LOOKUP(K18,$U$72:$U$73,$V$72:$V$73)</f>
        <v>0</v>
      </c>
      <c r="K18" s="46"/>
      <c r="L18" s="48">
        <f t="shared" si="4"/>
        <v>0</v>
      </c>
      <c r="M18" s="45">
        <f t="shared" si="5"/>
        <v>0</v>
      </c>
      <c r="N18" s="46"/>
      <c r="O18" s="47">
        <f aca="true" t="shared" si="29" ref="O18:O60">LOOKUP(P18,$U$72:$U$73,$V$72:$V$73)</f>
        <v>0</v>
      </c>
      <c r="P18" s="46"/>
      <c r="Q18" s="48">
        <f t="shared" si="7"/>
        <v>0</v>
      </c>
      <c r="R18" s="45">
        <f t="shared" si="8"/>
        <v>0</v>
      </c>
      <c r="S18" s="46"/>
      <c r="T18" s="47">
        <f aca="true" t="shared" si="30" ref="T18:T60">LOOKUP(U18,$U$72:$U$73,$V$72:$V$73)</f>
        <v>0</v>
      </c>
      <c r="U18" s="46"/>
      <c r="V18" s="48">
        <f t="shared" si="10"/>
        <v>0</v>
      </c>
      <c r="W18" s="45">
        <f t="shared" si="11"/>
        <v>0</v>
      </c>
      <c r="X18" s="46"/>
      <c r="Y18" s="47">
        <f aca="true" t="shared" si="31" ref="Y18:Y60">LOOKUP(Z18,$U$72:$U$73,$V$72:$V$73)</f>
        <v>0</v>
      </c>
      <c r="Z18" s="46"/>
      <c r="AA18" s="48">
        <f t="shared" si="13"/>
        <v>0</v>
      </c>
      <c r="AB18" s="45">
        <f t="shared" si="14"/>
        <v>28</v>
      </c>
      <c r="AC18" s="46">
        <v>9</v>
      </c>
      <c r="AD18" s="47">
        <f aca="true" t="shared" si="32" ref="AD18:AD60">LOOKUP(AE18,$U$72:$U$73,$V$72:$V$73)</f>
        <v>10</v>
      </c>
      <c r="AE18" s="46">
        <v>1</v>
      </c>
      <c r="AF18" s="48">
        <f t="shared" si="16"/>
        <v>38</v>
      </c>
      <c r="AG18" s="45">
        <f t="shared" si="17"/>
        <v>5</v>
      </c>
      <c r="AH18" s="46">
        <v>21</v>
      </c>
      <c r="AI18" s="47">
        <f t="shared" si="18"/>
        <v>10</v>
      </c>
      <c r="AJ18" s="46">
        <v>1</v>
      </c>
      <c r="AK18" s="48">
        <f t="shared" si="19"/>
        <v>15</v>
      </c>
      <c r="AL18" s="45">
        <f t="shared" si="20"/>
        <v>5</v>
      </c>
      <c r="AM18" s="46">
        <v>21</v>
      </c>
      <c r="AN18" s="47">
        <f aca="true" t="shared" si="33" ref="AN18:AN60">LOOKUP(AO18,$U$72:$U$73,$V$72:$V$73)</f>
        <v>10</v>
      </c>
      <c r="AO18" s="46">
        <v>1</v>
      </c>
      <c r="AP18" s="48">
        <f t="shared" si="22"/>
        <v>15</v>
      </c>
      <c r="AQ18" s="45">
        <f t="shared" si="23"/>
        <v>28</v>
      </c>
      <c r="AR18" s="46">
        <v>9</v>
      </c>
      <c r="AS18" s="47">
        <f aca="true" t="shared" si="34" ref="AS18:AS60">LOOKUP(AT18,$U$72:$U$73,$V$72:$V$73)</f>
        <v>10</v>
      </c>
      <c r="AT18" s="46">
        <v>1</v>
      </c>
      <c r="AU18" s="48">
        <f t="shared" si="25"/>
        <v>38</v>
      </c>
      <c r="AV18" s="84">
        <f t="shared" si="27"/>
        <v>40</v>
      </c>
      <c r="AW18" s="8"/>
    </row>
    <row r="19" spans="1:49" ht="15.75">
      <c r="A19" s="38">
        <f t="shared" si="26"/>
        <v>15</v>
      </c>
      <c r="B19" s="39" t="s">
        <v>143</v>
      </c>
      <c r="C19" s="40"/>
      <c r="D19" s="41">
        <f t="shared" si="0"/>
        <v>3</v>
      </c>
      <c r="E19" s="42"/>
      <c r="F19" s="43">
        <f>G19-SMALL((L19,Q19,V19,AA19,AK19,AP19,AF19,AU19),1)</f>
        <v>102</v>
      </c>
      <c r="G19" s="44">
        <f t="shared" si="1"/>
        <v>102</v>
      </c>
      <c r="H19" s="45">
        <f t="shared" si="2"/>
        <v>20</v>
      </c>
      <c r="I19" s="46">
        <v>12</v>
      </c>
      <c r="J19" s="47">
        <f t="shared" si="28"/>
        <v>10</v>
      </c>
      <c r="K19" s="46">
        <v>1</v>
      </c>
      <c r="L19" s="48">
        <f t="shared" si="4"/>
        <v>30</v>
      </c>
      <c r="M19" s="45">
        <f t="shared" si="5"/>
        <v>18</v>
      </c>
      <c r="N19" s="46">
        <v>13</v>
      </c>
      <c r="O19" s="47">
        <f t="shared" si="29"/>
        <v>10</v>
      </c>
      <c r="P19" s="46">
        <v>1</v>
      </c>
      <c r="Q19" s="48">
        <f t="shared" si="7"/>
        <v>28</v>
      </c>
      <c r="R19" s="45">
        <f t="shared" si="8"/>
        <v>0</v>
      </c>
      <c r="S19" s="46"/>
      <c r="T19" s="47">
        <f t="shared" si="30"/>
        <v>0</v>
      </c>
      <c r="U19" s="46"/>
      <c r="V19" s="48">
        <f t="shared" si="10"/>
        <v>0</v>
      </c>
      <c r="W19" s="45">
        <f t="shared" si="11"/>
        <v>0</v>
      </c>
      <c r="X19" s="46"/>
      <c r="Y19" s="47">
        <f t="shared" si="31"/>
        <v>0</v>
      </c>
      <c r="Z19" s="46"/>
      <c r="AA19" s="48">
        <f t="shared" si="13"/>
        <v>0</v>
      </c>
      <c r="AB19" s="45">
        <f t="shared" si="14"/>
        <v>0</v>
      </c>
      <c r="AC19" s="46"/>
      <c r="AD19" s="47">
        <f t="shared" si="32"/>
        <v>0</v>
      </c>
      <c r="AE19" s="46"/>
      <c r="AF19" s="48">
        <f t="shared" si="16"/>
        <v>0</v>
      </c>
      <c r="AG19" s="45">
        <f t="shared" si="17"/>
        <v>0</v>
      </c>
      <c r="AH19" s="46"/>
      <c r="AI19" s="47">
        <f t="shared" si="18"/>
        <v>0</v>
      </c>
      <c r="AJ19" s="46"/>
      <c r="AK19" s="48">
        <f t="shared" si="19"/>
        <v>0</v>
      </c>
      <c r="AL19" s="45">
        <f t="shared" si="20"/>
        <v>0</v>
      </c>
      <c r="AM19" s="46"/>
      <c r="AN19" s="47">
        <f t="shared" si="33"/>
        <v>0</v>
      </c>
      <c r="AO19" s="46"/>
      <c r="AP19" s="48">
        <f t="shared" si="22"/>
        <v>0</v>
      </c>
      <c r="AQ19" s="45">
        <f t="shared" si="23"/>
        <v>34</v>
      </c>
      <c r="AR19" s="46">
        <v>6</v>
      </c>
      <c r="AS19" s="47">
        <f t="shared" si="34"/>
        <v>10</v>
      </c>
      <c r="AT19" s="46">
        <v>1</v>
      </c>
      <c r="AU19" s="48">
        <f t="shared" si="25"/>
        <v>44</v>
      </c>
      <c r="AV19" s="84">
        <f t="shared" si="27"/>
        <v>30</v>
      </c>
      <c r="AW19" s="8"/>
    </row>
    <row r="20" spans="1:49" ht="15.75">
      <c r="A20" s="38">
        <f t="shared" si="26"/>
        <v>16</v>
      </c>
      <c r="B20" s="39" t="s">
        <v>182</v>
      </c>
      <c r="C20" s="40"/>
      <c r="D20" s="41">
        <f t="shared" si="0"/>
        <v>3</v>
      </c>
      <c r="E20" s="42"/>
      <c r="F20" s="43">
        <f>G20-SMALL((L20,Q20,V20,AA20,AK20,AP20,AF20,AU20),1)</f>
        <v>101</v>
      </c>
      <c r="G20" s="44">
        <f t="shared" si="1"/>
        <v>101</v>
      </c>
      <c r="H20" s="45">
        <f t="shared" si="2"/>
        <v>0</v>
      </c>
      <c r="I20" s="46"/>
      <c r="J20" s="47">
        <f t="shared" si="28"/>
        <v>0</v>
      </c>
      <c r="K20" s="46"/>
      <c r="L20" s="48">
        <f t="shared" si="4"/>
        <v>0</v>
      </c>
      <c r="M20" s="45">
        <f t="shared" si="5"/>
        <v>32</v>
      </c>
      <c r="N20" s="46">
        <v>7</v>
      </c>
      <c r="O20" s="47">
        <f t="shared" si="29"/>
        <v>10</v>
      </c>
      <c r="P20" s="46">
        <v>1</v>
      </c>
      <c r="Q20" s="48">
        <f t="shared" si="7"/>
        <v>42</v>
      </c>
      <c r="R20" s="45">
        <f t="shared" si="8"/>
        <v>0</v>
      </c>
      <c r="S20" s="46"/>
      <c r="T20" s="47">
        <f t="shared" si="30"/>
        <v>0</v>
      </c>
      <c r="U20" s="46"/>
      <c r="V20" s="48">
        <f t="shared" si="10"/>
        <v>0</v>
      </c>
      <c r="W20" s="45">
        <f t="shared" si="11"/>
        <v>0</v>
      </c>
      <c r="X20" s="46"/>
      <c r="Y20" s="47">
        <f t="shared" si="31"/>
        <v>0</v>
      </c>
      <c r="Z20" s="46"/>
      <c r="AA20" s="48">
        <f t="shared" si="13"/>
        <v>0</v>
      </c>
      <c r="AB20" s="45">
        <f t="shared" si="14"/>
        <v>0</v>
      </c>
      <c r="AC20" s="46"/>
      <c r="AD20" s="47">
        <f t="shared" si="32"/>
        <v>0</v>
      </c>
      <c r="AE20" s="46"/>
      <c r="AF20" s="48">
        <f t="shared" si="16"/>
        <v>0</v>
      </c>
      <c r="AG20" s="45">
        <f t="shared" si="17"/>
        <v>5</v>
      </c>
      <c r="AH20" s="46">
        <v>21</v>
      </c>
      <c r="AI20" s="47">
        <f t="shared" si="18"/>
        <v>10</v>
      </c>
      <c r="AJ20" s="46">
        <v>1</v>
      </c>
      <c r="AK20" s="48">
        <f t="shared" si="19"/>
        <v>15</v>
      </c>
      <c r="AL20" s="45">
        <f t="shared" si="20"/>
        <v>34</v>
      </c>
      <c r="AM20" s="46">
        <v>6</v>
      </c>
      <c r="AN20" s="47">
        <f t="shared" si="33"/>
        <v>10</v>
      </c>
      <c r="AO20" s="46">
        <v>1</v>
      </c>
      <c r="AP20" s="48">
        <f t="shared" si="22"/>
        <v>44</v>
      </c>
      <c r="AQ20" s="45">
        <f t="shared" si="23"/>
        <v>0</v>
      </c>
      <c r="AR20" s="46"/>
      <c r="AS20" s="47">
        <f t="shared" si="34"/>
        <v>0</v>
      </c>
      <c r="AT20" s="46"/>
      <c r="AU20" s="48">
        <f t="shared" si="25"/>
        <v>0</v>
      </c>
      <c r="AV20" s="84">
        <f t="shared" si="27"/>
        <v>30</v>
      </c>
      <c r="AW20" s="8"/>
    </row>
    <row r="21" spans="1:49" ht="15.75">
      <c r="A21" s="38">
        <f t="shared" si="26"/>
        <v>17</v>
      </c>
      <c r="B21" s="39" t="s">
        <v>224</v>
      </c>
      <c r="C21" s="40"/>
      <c r="D21" s="41">
        <f t="shared" si="0"/>
        <v>2</v>
      </c>
      <c r="E21" s="42"/>
      <c r="F21" s="43">
        <f>G21-SMALL((L21,Q21,V21,AA21,AK21,AP21,AF21,AU21),1)</f>
        <v>86</v>
      </c>
      <c r="G21" s="44">
        <f t="shared" si="1"/>
        <v>86</v>
      </c>
      <c r="H21" s="45">
        <f t="shared" si="2"/>
        <v>0</v>
      </c>
      <c r="I21" s="46"/>
      <c r="J21" s="47">
        <f t="shared" si="28"/>
        <v>0</v>
      </c>
      <c r="K21" s="46"/>
      <c r="L21" s="48">
        <f t="shared" si="4"/>
        <v>0</v>
      </c>
      <c r="M21" s="45">
        <f t="shared" si="5"/>
        <v>0</v>
      </c>
      <c r="N21" s="46"/>
      <c r="O21" s="47">
        <f t="shared" si="29"/>
        <v>0</v>
      </c>
      <c r="P21" s="46"/>
      <c r="Q21" s="48">
        <f t="shared" si="7"/>
        <v>0</v>
      </c>
      <c r="R21" s="45">
        <f t="shared" si="8"/>
        <v>38</v>
      </c>
      <c r="S21" s="46">
        <v>4</v>
      </c>
      <c r="T21" s="47">
        <f t="shared" si="30"/>
        <v>10</v>
      </c>
      <c r="U21" s="46">
        <v>1</v>
      </c>
      <c r="V21" s="48">
        <f t="shared" si="10"/>
        <v>48</v>
      </c>
      <c r="W21" s="45">
        <f t="shared" si="11"/>
        <v>0</v>
      </c>
      <c r="X21" s="46"/>
      <c r="Y21" s="47">
        <f t="shared" si="31"/>
        <v>0</v>
      </c>
      <c r="Z21" s="46"/>
      <c r="AA21" s="48">
        <f t="shared" si="13"/>
        <v>0</v>
      </c>
      <c r="AB21" s="45">
        <f t="shared" si="14"/>
        <v>0</v>
      </c>
      <c r="AC21" s="46"/>
      <c r="AD21" s="47">
        <f t="shared" si="32"/>
        <v>0</v>
      </c>
      <c r="AE21" s="46"/>
      <c r="AF21" s="48">
        <f t="shared" si="16"/>
        <v>0</v>
      </c>
      <c r="AG21" s="45">
        <f t="shared" si="17"/>
        <v>28</v>
      </c>
      <c r="AH21" s="46">
        <v>9</v>
      </c>
      <c r="AI21" s="47">
        <f t="shared" si="18"/>
        <v>10</v>
      </c>
      <c r="AJ21" s="46">
        <v>1</v>
      </c>
      <c r="AK21" s="48">
        <f t="shared" si="19"/>
        <v>38</v>
      </c>
      <c r="AL21" s="45">
        <f t="shared" si="20"/>
        <v>0</v>
      </c>
      <c r="AM21" s="46"/>
      <c r="AN21" s="47">
        <f t="shared" si="33"/>
        <v>0</v>
      </c>
      <c r="AO21" s="46"/>
      <c r="AP21" s="48">
        <f t="shared" si="22"/>
        <v>0</v>
      </c>
      <c r="AQ21" s="45">
        <f t="shared" si="23"/>
        <v>0</v>
      </c>
      <c r="AR21" s="46"/>
      <c r="AS21" s="47">
        <f t="shared" si="34"/>
        <v>0</v>
      </c>
      <c r="AT21" s="46"/>
      <c r="AU21" s="48">
        <f t="shared" si="25"/>
        <v>0</v>
      </c>
      <c r="AV21" s="84">
        <f t="shared" si="27"/>
        <v>20</v>
      </c>
      <c r="AW21" s="8"/>
    </row>
    <row r="22" spans="1:49" ht="15.75">
      <c r="A22" s="38">
        <f t="shared" si="26"/>
        <v>18</v>
      </c>
      <c r="B22" s="39" t="s">
        <v>183</v>
      </c>
      <c r="C22" s="40"/>
      <c r="D22" s="41">
        <f t="shared" si="0"/>
        <v>2</v>
      </c>
      <c r="E22" s="42"/>
      <c r="F22" s="43">
        <f>G22-SMALL((L22,Q22,V22,AA22,AK22,AP22,AF22,AU22),1)</f>
        <v>86</v>
      </c>
      <c r="G22" s="44">
        <f t="shared" si="1"/>
        <v>86</v>
      </c>
      <c r="H22" s="45">
        <f t="shared" si="2"/>
        <v>0</v>
      </c>
      <c r="I22" s="46"/>
      <c r="J22" s="47">
        <f t="shared" si="28"/>
        <v>0</v>
      </c>
      <c r="K22" s="46"/>
      <c r="L22" s="48">
        <f t="shared" si="4"/>
        <v>0</v>
      </c>
      <c r="M22" s="45">
        <f t="shared" si="5"/>
        <v>26</v>
      </c>
      <c r="N22" s="46">
        <v>10</v>
      </c>
      <c r="O22" s="47">
        <f t="shared" si="29"/>
        <v>10</v>
      </c>
      <c r="P22" s="46">
        <v>1</v>
      </c>
      <c r="Q22" s="48">
        <f t="shared" si="7"/>
        <v>36</v>
      </c>
      <c r="R22" s="45">
        <f t="shared" si="8"/>
        <v>0</v>
      </c>
      <c r="S22" s="46"/>
      <c r="T22" s="47">
        <f t="shared" si="30"/>
        <v>0</v>
      </c>
      <c r="U22" s="46"/>
      <c r="V22" s="48">
        <f t="shared" si="10"/>
        <v>0</v>
      </c>
      <c r="W22" s="45">
        <f t="shared" si="11"/>
        <v>0</v>
      </c>
      <c r="X22" s="46"/>
      <c r="Y22" s="47">
        <f t="shared" si="31"/>
        <v>0</v>
      </c>
      <c r="Z22" s="46"/>
      <c r="AA22" s="48">
        <f t="shared" si="13"/>
        <v>0</v>
      </c>
      <c r="AB22" s="45">
        <f t="shared" si="14"/>
        <v>0</v>
      </c>
      <c r="AC22" s="46"/>
      <c r="AD22" s="47">
        <f t="shared" si="32"/>
        <v>0</v>
      </c>
      <c r="AE22" s="46"/>
      <c r="AF22" s="48">
        <f t="shared" si="16"/>
        <v>0</v>
      </c>
      <c r="AG22" s="45">
        <f t="shared" si="17"/>
        <v>0</v>
      </c>
      <c r="AH22" s="46"/>
      <c r="AI22" s="47">
        <f t="shared" si="18"/>
        <v>0</v>
      </c>
      <c r="AJ22" s="46"/>
      <c r="AK22" s="48">
        <f t="shared" si="19"/>
        <v>0</v>
      </c>
      <c r="AL22" s="45">
        <f t="shared" si="20"/>
        <v>0</v>
      </c>
      <c r="AM22" s="46"/>
      <c r="AN22" s="47">
        <f t="shared" si="33"/>
        <v>0</v>
      </c>
      <c r="AO22" s="46"/>
      <c r="AP22" s="48">
        <f t="shared" si="22"/>
        <v>0</v>
      </c>
      <c r="AQ22" s="45">
        <f t="shared" si="23"/>
        <v>40</v>
      </c>
      <c r="AR22" s="46">
        <v>3</v>
      </c>
      <c r="AS22" s="47">
        <f t="shared" si="34"/>
        <v>10</v>
      </c>
      <c r="AT22" s="46">
        <v>1</v>
      </c>
      <c r="AU22" s="48">
        <f t="shared" si="25"/>
        <v>50</v>
      </c>
      <c r="AV22" s="84">
        <f t="shared" si="27"/>
        <v>20</v>
      </c>
      <c r="AW22" s="8"/>
    </row>
    <row r="23" spans="1:49" ht="15.75">
      <c r="A23" s="38">
        <f t="shared" si="26"/>
        <v>19</v>
      </c>
      <c r="B23" s="39" t="s">
        <v>225</v>
      </c>
      <c r="C23" s="40"/>
      <c r="D23" s="41">
        <f t="shared" si="0"/>
        <v>2</v>
      </c>
      <c r="E23" s="42"/>
      <c r="F23" s="43">
        <f>G23-SMALL((L23,Q23,V23,AA23,AK23,AP23,AF23,AU23),1)</f>
        <v>82</v>
      </c>
      <c r="G23" s="44">
        <f t="shared" si="1"/>
        <v>82</v>
      </c>
      <c r="H23" s="45">
        <f t="shared" si="2"/>
        <v>0</v>
      </c>
      <c r="I23" s="46"/>
      <c r="J23" s="47">
        <f t="shared" si="28"/>
        <v>0</v>
      </c>
      <c r="K23" s="46"/>
      <c r="L23" s="48">
        <f t="shared" si="4"/>
        <v>0</v>
      </c>
      <c r="M23" s="45">
        <f t="shared" si="5"/>
        <v>0</v>
      </c>
      <c r="N23" s="46"/>
      <c r="O23" s="47">
        <f t="shared" si="29"/>
        <v>0</v>
      </c>
      <c r="P23" s="46"/>
      <c r="Q23" s="48">
        <f t="shared" si="7"/>
        <v>0</v>
      </c>
      <c r="R23" s="45">
        <f t="shared" si="8"/>
        <v>32</v>
      </c>
      <c r="S23" s="46">
        <v>7</v>
      </c>
      <c r="T23" s="47">
        <f t="shared" si="30"/>
        <v>10</v>
      </c>
      <c r="U23" s="46">
        <v>1</v>
      </c>
      <c r="V23" s="48">
        <f t="shared" si="10"/>
        <v>42</v>
      </c>
      <c r="W23" s="45">
        <f t="shared" si="11"/>
        <v>0</v>
      </c>
      <c r="X23" s="46"/>
      <c r="Y23" s="47">
        <f t="shared" si="31"/>
        <v>0</v>
      </c>
      <c r="Z23" s="46"/>
      <c r="AA23" s="48">
        <f t="shared" si="13"/>
        <v>0</v>
      </c>
      <c r="AB23" s="45">
        <f t="shared" si="14"/>
        <v>0</v>
      </c>
      <c r="AC23" s="46"/>
      <c r="AD23" s="47">
        <f t="shared" si="32"/>
        <v>0</v>
      </c>
      <c r="AE23" s="46"/>
      <c r="AF23" s="48">
        <f t="shared" si="16"/>
        <v>0</v>
      </c>
      <c r="AG23" s="45">
        <f t="shared" si="17"/>
        <v>30</v>
      </c>
      <c r="AH23" s="46">
        <v>8</v>
      </c>
      <c r="AI23" s="47">
        <f t="shared" si="18"/>
        <v>10</v>
      </c>
      <c r="AJ23" s="46">
        <v>1</v>
      </c>
      <c r="AK23" s="48">
        <f t="shared" si="19"/>
        <v>40</v>
      </c>
      <c r="AL23" s="45">
        <f t="shared" si="20"/>
        <v>0</v>
      </c>
      <c r="AM23" s="46"/>
      <c r="AN23" s="47">
        <f t="shared" si="33"/>
        <v>0</v>
      </c>
      <c r="AO23" s="46"/>
      <c r="AP23" s="48">
        <f t="shared" si="22"/>
        <v>0</v>
      </c>
      <c r="AQ23" s="45">
        <f t="shared" si="23"/>
        <v>0</v>
      </c>
      <c r="AR23" s="46"/>
      <c r="AS23" s="47">
        <f t="shared" si="34"/>
        <v>0</v>
      </c>
      <c r="AT23" s="46"/>
      <c r="AU23" s="48">
        <f t="shared" si="25"/>
        <v>0</v>
      </c>
      <c r="AV23" s="84">
        <f t="shared" si="27"/>
        <v>20</v>
      </c>
      <c r="AW23" s="8"/>
    </row>
    <row r="24" spans="1:49" ht="15.75">
      <c r="A24" s="38">
        <f t="shared" si="26"/>
        <v>20</v>
      </c>
      <c r="B24" s="39" t="s">
        <v>220</v>
      </c>
      <c r="C24" s="40"/>
      <c r="D24" s="41">
        <f t="shared" si="0"/>
        <v>2</v>
      </c>
      <c r="E24" s="42"/>
      <c r="F24" s="43">
        <f>G24-SMALL((L24,Q24,V24,AA24,AK24,AP24,AF24,AU24),1)</f>
        <v>72</v>
      </c>
      <c r="G24" s="44">
        <f t="shared" si="1"/>
        <v>72</v>
      </c>
      <c r="H24" s="45">
        <f t="shared" si="2"/>
        <v>0</v>
      </c>
      <c r="I24" s="46"/>
      <c r="J24" s="47">
        <f t="shared" si="28"/>
        <v>0</v>
      </c>
      <c r="K24" s="46"/>
      <c r="L24" s="48">
        <f t="shared" si="4"/>
        <v>0</v>
      </c>
      <c r="M24" s="45">
        <f t="shared" si="5"/>
        <v>0</v>
      </c>
      <c r="N24" s="46"/>
      <c r="O24" s="47">
        <f t="shared" si="29"/>
        <v>0</v>
      </c>
      <c r="P24" s="46"/>
      <c r="Q24" s="48">
        <f t="shared" si="7"/>
        <v>0</v>
      </c>
      <c r="R24" s="45">
        <f t="shared" si="8"/>
        <v>26</v>
      </c>
      <c r="S24" s="46">
        <v>10</v>
      </c>
      <c r="T24" s="47">
        <f t="shared" si="30"/>
        <v>10</v>
      </c>
      <c r="U24" s="46">
        <v>1</v>
      </c>
      <c r="V24" s="48">
        <f t="shared" si="10"/>
        <v>36</v>
      </c>
      <c r="W24" s="45">
        <f t="shared" si="11"/>
        <v>0</v>
      </c>
      <c r="X24" s="46"/>
      <c r="Y24" s="47">
        <f t="shared" si="31"/>
        <v>0</v>
      </c>
      <c r="Z24" s="46"/>
      <c r="AA24" s="48">
        <f t="shared" si="13"/>
        <v>0</v>
      </c>
      <c r="AB24" s="45">
        <f t="shared" si="14"/>
        <v>0</v>
      </c>
      <c r="AC24" s="46"/>
      <c r="AD24" s="47">
        <f t="shared" si="32"/>
        <v>0</v>
      </c>
      <c r="AE24" s="46"/>
      <c r="AF24" s="48">
        <f t="shared" si="16"/>
        <v>0</v>
      </c>
      <c r="AG24" s="45">
        <f t="shared" si="17"/>
        <v>26</v>
      </c>
      <c r="AH24" s="46">
        <v>10</v>
      </c>
      <c r="AI24" s="47">
        <f t="shared" si="18"/>
        <v>10</v>
      </c>
      <c r="AJ24" s="46">
        <v>1</v>
      </c>
      <c r="AK24" s="48">
        <f t="shared" si="19"/>
        <v>36</v>
      </c>
      <c r="AL24" s="45">
        <f t="shared" si="20"/>
        <v>0</v>
      </c>
      <c r="AM24" s="46"/>
      <c r="AN24" s="47">
        <f t="shared" si="33"/>
        <v>0</v>
      </c>
      <c r="AO24" s="46"/>
      <c r="AP24" s="48">
        <f t="shared" si="22"/>
        <v>0</v>
      </c>
      <c r="AQ24" s="45">
        <f t="shared" si="23"/>
        <v>0</v>
      </c>
      <c r="AR24" s="46"/>
      <c r="AS24" s="47">
        <f t="shared" si="34"/>
        <v>0</v>
      </c>
      <c r="AT24" s="46"/>
      <c r="AU24" s="48">
        <f t="shared" si="25"/>
        <v>0</v>
      </c>
      <c r="AV24" s="84">
        <f t="shared" si="27"/>
        <v>20</v>
      </c>
      <c r="AW24" s="8"/>
    </row>
    <row r="25" spans="1:49" ht="15.75">
      <c r="A25" s="38">
        <f t="shared" si="26"/>
        <v>21</v>
      </c>
      <c r="B25" s="39" t="s">
        <v>242</v>
      </c>
      <c r="C25" s="40"/>
      <c r="D25" s="41">
        <f t="shared" si="0"/>
        <v>3</v>
      </c>
      <c r="E25" s="42"/>
      <c r="F25" s="43">
        <f>G25-SMALL((L25,Q25,V25,AA25,AK25,AP25,AF25,AU25),1)</f>
        <v>72</v>
      </c>
      <c r="G25" s="44">
        <f t="shared" si="1"/>
        <v>72</v>
      </c>
      <c r="H25" s="45">
        <f t="shared" si="2"/>
        <v>0</v>
      </c>
      <c r="I25" s="46"/>
      <c r="J25" s="47">
        <f t="shared" si="28"/>
        <v>0</v>
      </c>
      <c r="K25" s="46"/>
      <c r="L25" s="48">
        <f t="shared" si="4"/>
        <v>0</v>
      </c>
      <c r="M25" s="45">
        <f t="shared" si="5"/>
        <v>0</v>
      </c>
      <c r="N25" s="46"/>
      <c r="O25" s="47">
        <f t="shared" si="29"/>
        <v>0</v>
      </c>
      <c r="P25" s="46"/>
      <c r="Q25" s="48">
        <f t="shared" si="7"/>
        <v>0</v>
      </c>
      <c r="R25" s="45">
        <f t="shared" si="8"/>
        <v>0</v>
      </c>
      <c r="S25" s="46"/>
      <c r="T25" s="47">
        <f t="shared" si="30"/>
        <v>0</v>
      </c>
      <c r="U25" s="46"/>
      <c r="V25" s="48">
        <f t="shared" si="10"/>
        <v>0</v>
      </c>
      <c r="W25" s="45">
        <f t="shared" si="11"/>
        <v>0</v>
      </c>
      <c r="X25" s="46"/>
      <c r="Y25" s="47">
        <f t="shared" si="31"/>
        <v>0</v>
      </c>
      <c r="Z25" s="46"/>
      <c r="AA25" s="48">
        <f t="shared" si="13"/>
        <v>0</v>
      </c>
      <c r="AB25" s="45">
        <f t="shared" si="14"/>
        <v>32</v>
      </c>
      <c r="AC25" s="46">
        <v>7</v>
      </c>
      <c r="AD25" s="47">
        <f t="shared" si="32"/>
        <v>10</v>
      </c>
      <c r="AE25" s="46">
        <v>1</v>
      </c>
      <c r="AF25" s="48">
        <f t="shared" si="16"/>
        <v>42</v>
      </c>
      <c r="AG25" s="45">
        <f t="shared" si="17"/>
        <v>5</v>
      </c>
      <c r="AH25" s="46">
        <v>21</v>
      </c>
      <c r="AI25" s="47">
        <f t="shared" si="18"/>
        <v>10</v>
      </c>
      <c r="AJ25" s="46">
        <v>1</v>
      </c>
      <c r="AK25" s="48">
        <f t="shared" si="19"/>
        <v>15</v>
      </c>
      <c r="AL25" s="45">
        <f t="shared" si="20"/>
        <v>5</v>
      </c>
      <c r="AM25" s="46">
        <v>21</v>
      </c>
      <c r="AN25" s="47">
        <f t="shared" si="33"/>
        <v>10</v>
      </c>
      <c r="AO25" s="46">
        <v>1</v>
      </c>
      <c r="AP25" s="48">
        <f t="shared" si="22"/>
        <v>15</v>
      </c>
      <c r="AQ25" s="45">
        <f t="shared" si="23"/>
        <v>0</v>
      </c>
      <c r="AR25" s="46"/>
      <c r="AS25" s="47">
        <f t="shared" si="34"/>
        <v>0</v>
      </c>
      <c r="AT25" s="46"/>
      <c r="AU25" s="48">
        <f t="shared" si="25"/>
        <v>0</v>
      </c>
      <c r="AV25" s="84">
        <f t="shared" si="27"/>
        <v>30</v>
      </c>
      <c r="AW25" s="8"/>
    </row>
    <row r="26" spans="1:49" ht="15.75">
      <c r="A26" s="38">
        <f t="shared" si="26"/>
        <v>22</v>
      </c>
      <c r="B26" s="39" t="s">
        <v>180</v>
      </c>
      <c r="C26" s="40"/>
      <c r="D26" s="41">
        <f t="shared" si="0"/>
        <v>2</v>
      </c>
      <c r="E26" s="42"/>
      <c r="F26" s="43">
        <f>G26-SMALL((L26,Q26,V26,AA26,AK26,AP26,AF26,AU26),1)</f>
        <v>72</v>
      </c>
      <c r="G26" s="44">
        <f t="shared" si="1"/>
        <v>72</v>
      </c>
      <c r="H26" s="45">
        <f t="shared" si="2"/>
        <v>0</v>
      </c>
      <c r="I26" s="46"/>
      <c r="J26" s="47">
        <f t="shared" si="28"/>
        <v>0</v>
      </c>
      <c r="K26" s="46"/>
      <c r="L26" s="48">
        <f t="shared" si="4"/>
        <v>0</v>
      </c>
      <c r="M26" s="45">
        <f t="shared" si="5"/>
        <v>0</v>
      </c>
      <c r="N26" s="46"/>
      <c r="O26" s="47">
        <f t="shared" si="29"/>
        <v>0</v>
      </c>
      <c r="P26" s="46"/>
      <c r="Q26" s="48">
        <f t="shared" si="7"/>
        <v>0</v>
      </c>
      <c r="R26" s="45">
        <f t="shared" si="8"/>
        <v>0</v>
      </c>
      <c r="S26" s="46"/>
      <c r="T26" s="47">
        <f t="shared" si="30"/>
        <v>0</v>
      </c>
      <c r="U26" s="46"/>
      <c r="V26" s="48">
        <f t="shared" si="10"/>
        <v>0</v>
      </c>
      <c r="W26" s="45">
        <f t="shared" si="11"/>
        <v>32</v>
      </c>
      <c r="X26" s="46">
        <v>7</v>
      </c>
      <c r="Y26" s="47">
        <f t="shared" si="31"/>
        <v>10</v>
      </c>
      <c r="Z26" s="46">
        <v>1</v>
      </c>
      <c r="AA26" s="48">
        <f t="shared" si="13"/>
        <v>42</v>
      </c>
      <c r="AB26" s="45">
        <f t="shared" si="14"/>
        <v>0</v>
      </c>
      <c r="AC26" s="46"/>
      <c r="AD26" s="47">
        <f t="shared" si="32"/>
        <v>0</v>
      </c>
      <c r="AE26" s="46"/>
      <c r="AF26" s="48">
        <f t="shared" si="16"/>
        <v>0</v>
      </c>
      <c r="AG26" s="45">
        <f t="shared" si="17"/>
        <v>0</v>
      </c>
      <c r="AH26" s="46"/>
      <c r="AI26" s="47">
        <f t="shared" si="18"/>
        <v>0</v>
      </c>
      <c r="AJ26" s="46"/>
      <c r="AK26" s="48">
        <f t="shared" si="19"/>
        <v>0</v>
      </c>
      <c r="AL26" s="45">
        <f t="shared" si="20"/>
        <v>20</v>
      </c>
      <c r="AM26" s="46">
        <v>12</v>
      </c>
      <c r="AN26" s="47">
        <f t="shared" si="33"/>
        <v>10</v>
      </c>
      <c r="AO26" s="46">
        <v>1</v>
      </c>
      <c r="AP26" s="48">
        <f t="shared" si="22"/>
        <v>30</v>
      </c>
      <c r="AQ26" s="45">
        <f t="shared" si="23"/>
        <v>0</v>
      </c>
      <c r="AR26" s="46"/>
      <c r="AS26" s="47">
        <f t="shared" si="34"/>
        <v>0</v>
      </c>
      <c r="AT26" s="46"/>
      <c r="AU26" s="48">
        <f t="shared" si="25"/>
        <v>0</v>
      </c>
      <c r="AV26" s="84">
        <f t="shared" si="27"/>
        <v>20</v>
      </c>
      <c r="AW26" s="8"/>
    </row>
    <row r="27" spans="1:49" ht="15.75">
      <c r="A27" s="38">
        <f t="shared" si="26"/>
        <v>23</v>
      </c>
      <c r="B27" s="39" t="s">
        <v>285</v>
      </c>
      <c r="C27" s="40"/>
      <c r="D27" s="41">
        <f t="shared" si="0"/>
        <v>3</v>
      </c>
      <c r="E27" s="42"/>
      <c r="F27" s="43">
        <f>G27-SMALL((L27,Q27,V27,AA27,AK27,AP27,AF27,AU27),1)</f>
        <v>70</v>
      </c>
      <c r="G27" s="44">
        <f t="shared" si="1"/>
        <v>70</v>
      </c>
      <c r="H27" s="45">
        <f t="shared" si="2"/>
        <v>0</v>
      </c>
      <c r="I27" s="46"/>
      <c r="J27" s="47">
        <f t="shared" si="28"/>
        <v>0</v>
      </c>
      <c r="K27" s="46"/>
      <c r="L27" s="48">
        <f t="shared" si="4"/>
        <v>0</v>
      </c>
      <c r="M27" s="45">
        <f t="shared" si="5"/>
        <v>0</v>
      </c>
      <c r="N27" s="46"/>
      <c r="O27" s="47">
        <f t="shared" si="29"/>
        <v>0</v>
      </c>
      <c r="P27" s="46"/>
      <c r="Q27" s="48">
        <f t="shared" si="7"/>
        <v>0</v>
      </c>
      <c r="R27" s="45">
        <f t="shared" si="8"/>
        <v>0</v>
      </c>
      <c r="S27" s="46"/>
      <c r="T27" s="47">
        <f t="shared" si="30"/>
        <v>0</v>
      </c>
      <c r="U27" s="46"/>
      <c r="V27" s="48">
        <f t="shared" si="10"/>
        <v>0</v>
      </c>
      <c r="W27" s="45">
        <f t="shared" si="11"/>
        <v>0</v>
      </c>
      <c r="X27" s="46"/>
      <c r="Y27" s="47">
        <f t="shared" si="31"/>
        <v>0</v>
      </c>
      <c r="Z27" s="46"/>
      <c r="AA27" s="48">
        <f t="shared" si="13"/>
        <v>0</v>
      </c>
      <c r="AB27" s="45">
        <f t="shared" si="14"/>
        <v>0</v>
      </c>
      <c r="AC27" s="46"/>
      <c r="AD27" s="47">
        <f t="shared" si="32"/>
        <v>0</v>
      </c>
      <c r="AE27" s="46"/>
      <c r="AF27" s="48">
        <f t="shared" si="16"/>
        <v>0</v>
      </c>
      <c r="AG27" s="45">
        <f t="shared" si="17"/>
        <v>5</v>
      </c>
      <c r="AH27" s="46">
        <v>21</v>
      </c>
      <c r="AI27" s="47">
        <f t="shared" si="18"/>
        <v>10</v>
      </c>
      <c r="AJ27" s="46">
        <v>1</v>
      </c>
      <c r="AK27" s="48">
        <f t="shared" si="19"/>
        <v>15</v>
      </c>
      <c r="AL27" s="45">
        <f t="shared" si="20"/>
        <v>5</v>
      </c>
      <c r="AM27" s="46">
        <v>21</v>
      </c>
      <c r="AN27" s="47">
        <f t="shared" si="33"/>
        <v>10</v>
      </c>
      <c r="AO27" s="46">
        <v>1</v>
      </c>
      <c r="AP27" s="48">
        <f t="shared" si="22"/>
        <v>15</v>
      </c>
      <c r="AQ27" s="45">
        <f t="shared" si="23"/>
        <v>30</v>
      </c>
      <c r="AR27" s="46">
        <v>8</v>
      </c>
      <c r="AS27" s="47">
        <f t="shared" si="34"/>
        <v>10</v>
      </c>
      <c r="AT27" s="46">
        <v>1</v>
      </c>
      <c r="AU27" s="48">
        <f t="shared" si="25"/>
        <v>40</v>
      </c>
      <c r="AV27" s="84">
        <f t="shared" si="27"/>
        <v>30</v>
      </c>
      <c r="AW27" s="8"/>
    </row>
    <row r="28" spans="1:49" ht="15.75">
      <c r="A28" s="38">
        <f t="shared" si="26"/>
        <v>24</v>
      </c>
      <c r="B28" s="39" t="s">
        <v>239</v>
      </c>
      <c r="C28" s="40"/>
      <c r="D28" s="41">
        <f t="shared" si="0"/>
        <v>2</v>
      </c>
      <c r="E28" s="42"/>
      <c r="F28" s="43">
        <f>G28-SMALL((L28,Q28,V28,AA28,AK28,AP28,AF28,AU28),1)</f>
        <v>66</v>
      </c>
      <c r="G28" s="44">
        <f t="shared" si="1"/>
        <v>66</v>
      </c>
      <c r="H28" s="45">
        <f t="shared" si="2"/>
        <v>0</v>
      </c>
      <c r="I28" s="46"/>
      <c r="J28" s="47">
        <f t="shared" si="28"/>
        <v>0</v>
      </c>
      <c r="K28" s="46"/>
      <c r="L28" s="48">
        <f t="shared" si="4"/>
        <v>0</v>
      </c>
      <c r="M28" s="45">
        <f t="shared" si="5"/>
        <v>0</v>
      </c>
      <c r="N28" s="46"/>
      <c r="O28" s="47">
        <f t="shared" si="29"/>
        <v>0</v>
      </c>
      <c r="P28" s="46"/>
      <c r="Q28" s="48">
        <f t="shared" si="7"/>
        <v>0</v>
      </c>
      <c r="R28" s="45">
        <f t="shared" si="8"/>
        <v>0</v>
      </c>
      <c r="S28" s="46"/>
      <c r="T28" s="47">
        <f t="shared" si="30"/>
        <v>0</v>
      </c>
      <c r="U28" s="46"/>
      <c r="V28" s="48">
        <f t="shared" si="10"/>
        <v>0</v>
      </c>
      <c r="W28" s="45">
        <f t="shared" si="11"/>
        <v>30</v>
      </c>
      <c r="X28" s="46">
        <v>8</v>
      </c>
      <c r="Y28" s="47">
        <f t="shared" si="31"/>
        <v>10</v>
      </c>
      <c r="Z28" s="46">
        <v>1</v>
      </c>
      <c r="AA28" s="48">
        <f t="shared" si="13"/>
        <v>40</v>
      </c>
      <c r="AB28" s="45">
        <f t="shared" si="14"/>
        <v>0</v>
      </c>
      <c r="AC28" s="46"/>
      <c r="AD28" s="47">
        <f t="shared" si="32"/>
        <v>0</v>
      </c>
      <c r="AE28" s="46"/>
      <c r="AF28" s="48">
        <f t="shared" si="16"/>
        <v>0</v>
      </c>
      <c r="AG28" s="45">
        <f t="shared" si="17"/>
        <v>0</v>
      </c>
      <c r="AH28" s="46"/>
      <c r="AI28" s="47">
        <f t="shared" si="18"/>
        <v>0</v>
      </c>
      <c r="AJ28" s="46"/>
      <c r="AK28" s="48">
        <f t="shared" si="19"/>
        <v>0</v>
      </c>
      <c r="AL28" s="45">
        <f t="shared" si="20"/>
        <v>0</v>
      </c>
      <c r="AM28" s="46"/>
      <c r="AN28" s="47">
        <f t="shared" si="33"/>
        <v>0</v>
      </c>
      <c r="AO28" s="46"/>
      <c r="AP28" s="48">
        <f t="shared" si="22"/>
        <v>0</v>
      </c>
      <c r="AQ28" s="45">
        <f t="shared" si="23"/>
        <v>16</v>
      </c>
      <c r="AR28" s="46">
        <v>14</v>
      </c>
      <c r="AS28" s="47">
        <f t="shared" si="34"/>
        <v>10</v>
      </c>
      <c r="AT28" s="46">
        <v>1</v>
      </c>
      <c r="AU28" s="48">
        <f t="shared" si="25"/>
        <v>26</v>
      </c>
      <c r="AV28" s="84">
        <f t="shared" si="27"/>
        <v>20</v>
      </c>
      <c r="AW28" s="8"/>
    </row>
    <row r="29" spans="1:49" ht="15.75">
      <c r="A29" s="38">
        <f t="shared" si="26"/>
        <v>25</v>
      </c>
      <c r="B29" s="39" t="s">
        <v>221</v>
      </c>
      <c r="C29" s="40"/>
      <c r="D29" s="41">
        <f t="shared" si="0"/>
        <v>2</v>
      </c>
      <c r="E29" s="42"/>
      <c r="F29" s="43">
        <f>G29-SMALL((L29,Q29,V29,AA29,AK29,AP29,AF29,AU29),1)</f>
        <v>65</v>
      </c>
      <c r="G29" s="44">
        <f t="shared" si="1"/>
        <v>65</v>
      </c>
      <c r="H29" s="45">
        <f t="shared" si="2"/>
        <v>0</v>
      </c>
      <c r="I29" s="46"/>
      <c r="J29" s="47">
        <f t="shared" si="28"/>
        <v>0</v>
      </c>
      <c r="K29" s="46"/>
      <c r="L29" s="48">
        <f t="shared" si="4"/>
        <v>0</v>
      </c>
      <c r="M29" s="45">
        <f t="shared" si="5"/>
        <v>0</v>
      </c>
      <c r="N29" s="46"/>
      <c r="O29" s="47">
        <f t="shared" si="29"/>
        <v>0</v>
      </c>
      <c r="P29" s="46"/>
      <c r="Q29" s="48">
        <f t="shared" si="7"/>
        <v>0</v>
      </c>
      <c r="R29" s="45">
        <f t="shared" si="8"/>
        <v>40</v>
      </c>
      <c r="S29" s="46">
        <v>3</v>
      </c>
      <c r="T29" s="47">
        <f t="shared" si="30"/>
        <v>10</v>
      </c>
      <c r="U29" s="46">
        <v>1</v>
      </c>
      <c r="V29" s="48">
        <f t="shared" si="10"/>
        <v>50</v>
      </c>
      <c r="W29" s="45">
        <f t="shared" si="11"/>
        <v>0</v>
      </c>
      <c r="X29" s="46"/>
      <c r="Y29" s="47">
        <f t="shared" si="31"/>
        <v>0</v>
      </c>
      <c r="Z29" s="46"/>
      <c r="AA29" s="48">
        <f t="shared" si="13"/>
        <v>0</v>
      </c>
      <c r="AB29" s="45">
        <f t="shared" si="14"/>
        <v>0</v>
      </c>
      <c r="AC29" s="46"/>
      <c r="AD29" s="47">
        <f t="shared" si="32"/>
        <v>0</v>
      </c>
      <c r="AE29" s="46"/>
      <c r="AF29" s="48">
        <f t="shared" si="16"/>
        <v>0</v>
      </c>
      <c r="AG29" s="45">
        <f t="shared" si="17"/>
        <v>5</v>
      </c>
      <c r="AH29" s="46">
        <v>21</v>
      </c>
      <c r="AI29" s="47">
        <f t="shared" si="18"/>
        <v>10</v>
      </c>
      <c r="AJ29" s="46">
        <v>1</v>
      </c>
      <c r="AK29" s="48">
        <f t="shared" si="19"/>
        <v>15</v>
      </c>
      <c r="AL29" s="45">
        <f t="shared" si="20"/>
        <v>0</v>
      </c>
      <c r="AM29" s="46"/>
      <c r="AN29" s="47">
        <f t="shared" si="33"/>
        <v>0</v>
      </c>
      <c r="AO29" s="46"/>
      <c r="AP29" s="48">
        <f t="shared" si="22"/>
        <v>0</v>
      </c>
      <c r="AQ29" s="45">
        <f t="shared" si="23"/>
        <v>0</v>
      </c>
      <c r="AR29" s="46"/>
      <c r="AS29" s="47">
        <f t="shared" si="34"/>
        <v>0</v>
      </c>
      <c r="AT29" s="46"/>
      <c r="AU29" s="48">
        <f t="shared" si="25"/>
        <v>0</v>
      </c>
      <c r="AV29" s="84">
        <f t="shared" si="27"/>
        <v>20</v>
      </c>
      <c r="AW29" s="8"/>
    </row>
    <row r="30" spans="1:49" ht="15.75">
      <c r="A30" s="38">
        <f t="shared" si="26"/>
        <v>26</v>
      </c>
      <c r="B30" s="39" t="s">
        <v>222</v>
      </c>
      <c r="C30" s="40"/>
      <c r="D30" s="41">
        <f t="shared" si="0"/>
        <v>2</v>
      </c>
      <c r="E30" s="42"/>
      <c r="F30" s="43">
        <f>G30-SMALL((L30,Q30,V30,AA30,AK30,AP30,AF30,AU30),1)</f>
        <v>62</v>
      </c>
      <c r="G30" s="44">
        <f t="shared" si="1"/>
        <v>62</v>
      </c>
      <c r="H30" s="45">
        <f t="shared" si="2"/>
        <v>0</v>
      </c>
      <c r="I30" s="46"/>
      <c r="J30" s="47">
        <f t="shared" si="28"/>
        <v>0</v>
      </c>
      <c r="K30" s="46"/>
      <c r="L30" s="48">
        <f t="shared" si="4"/>
        <v>0</v>
      </c>
      <c r="M30" s="45">
        <f t="shared" si="5"/>
        <v>0</v>
      </c>
      <c r="N30" s="46"/>
      <c r="O30" s="47">
        <f t="shared" si="29"/>
        <v>0</v>
      </c>
      <c r="P30" s="46"/>
      <c r="Q30" s="48">
        <f t="shared" si="7"/>
        <v>0</v>
      </c>
      <c r="R30" s="45">
        <f t="shared" si="8"/>
        <v>28</v>
      </c>
      <c r="S30" s="46">
        <v>9</v>
      </c>
      <c r="T30" s="47">
        <f t="shared" si="30"/>
        <v>10</v>
      </c>
      <c r="U30" s="46">
        <v>1</v>
      </c>
      <c r="V30" s="48">
        <f t="shared" si="10"/>
        <v>38</v>
      </c>
      <c r="W30" s="45">
        <f t="shared" si="11"/>
        <v>0</v>
      </c>
      <c r="X30" s="46"/>
      <c r="Y30" s="47">
        <f t="shared" si="31"/>
        <v>0</v>
      </c>
      <c r="Z30" s="46"/>
      <c r="AA30" s="48">
        <f t="shared" si="13"/>
        <v>0</v>
      </c>
      <c r="AB30" s="45">
        <f t="shared" si="14"/>
        <v>0</v>
      </c>
      <c r="AC30" s="46"/>
      <c r="AD30" s="47">
        <f t="shared" si="32"/>
        <v>0</v>
      </c>
      <c r="AE30" s="46"/>
      <c r="AF30" s="48">
        <f t="shared" si="16"/>
        <v>0</v>
      </c>
      <c r="AG30" s="45">
        <f t="shared" si="17"/>
        <v>14</v>
      </c>
      <c r="AH30" s="46">
        <v>15</v>
      </c>
      <c r="AI30" s="47">
        <f t="shared" si="18"/>
        <v>10</v>
      </c>
      <c r="AJ30" s="46">
        <v>1</v>
      </c>
      <c r="AK30" s="48">
        <f t="shared" si="19"/>
        <v>24</v>
      </c>
      <c r="AL30" s="45">
        <f t="shared" si="20"/>
        <v>0</v>
      </c>
      <c r="AM30" s="46"/>
      <c r="AN30" s="47">
        <f t="shared" si="33"/>
        <v>0</v>
      </c>
      <c r="AO30" s="46"/>
      <c r="AP30" s="48">
        <f t="shared" si="22"/>
        <v>0</v>
      </c>
      <c r="AQ30" s="45">
        <f t="shared" si="23"/>
        <v>0</v>
      </c>
      <c r="AR30" s="46"/>
      <c r="AS30" s="47">
        <f t="shared" si="34"/>
        <v>0</v>
      </c>
      <c r="AT30" s="46"/>
      <c r="AU30" s="48">
        <f t="shared" si="25"/>
        <v>0</v>
      </c>
      <c r="AV30" s="84">
        <f t="shared" si="27"/>
        <v>20</v>
      </c>
      <c r="AW30" s="8"/>
    </row>
    <row r="31" spans="1:49" ht="15.75">
      <c r="A31" s="38">
        <f t="shared" si="26"/>
        <v>27</v>
      </c>
      <c r="B31" s="39" t="s">
        <v>316</v>
      </c>
      <c r="C31" s="40"/>
      <c r="D31" s="41">
        <f t="shared" si="0"/>
        <v>1</v>
      </c>
      <c r="E31" s="42"/>
      <c r="F31" s="43">
        <f>G31-SMALL((L31,Q31,V31,AA31,AK31,AP31,AF31,AU31),1)</f>
        <v>60</v>
      </c>
      <c r="G31" s="44">
        <f t="shared" si="1"/>
        <v>60</v>
      </c>
      <c r="H31" s="45">
        <f t="shared" si="2"/>
        <v>0</v>
      </c>
      <c r="I31" s="46"/>
      <c r="J31" s="47">
        <f t="shared" si="28"/>
        <v>0</v>
      </c>
      <c r="K31" s="46"/>
      <c r="L31" s="48">
        <f t="shared" si="4"/>
        <v>0</v>
      </c>
      <c r="M31" s="45">
        <f t="shared" si="5"/>
        <v>0</v>
      </c>
      <c r="N31" s="46"/>
      <c r="O31" s="47">
        <f t="shared" si="29"/>
        <v>0</v>
      </c>
      <c r="P31" s="46"/>
      <c r="Q31" s="48">
        <f t="shared" si="7"/>
        <v>0</v>
      </c>
      <c r="R31" s="45">
        <f t="shared" si="8"/>
        <v>0</v>
      </c>
      <c r="S31" s="46"/>
      <c r="T31" s="47">
        <f t="shared" si="30"/>
        <v>0</v>
      </c>
      <c r="U31" s="46"/>
      <c r="V31" s="48">
        <f t="shared" si="10"/>
        <v>0</v>
      </c>
      <c r="W31" s="45">
        <f t="shared" si="11"/>
        <v>0</v>
      </c>
      <c r="X31" s="46"/>
      <c r="Y31" s="47">
        <f t="shared" si="31"/>
        <v>0</v>
      </c>
      <c r="Z31" s="46"/>
      <c r="AA31" s="48">
        <f t="shared" si="13"/>
        <v>0</v>
      </c>
      <c r="AB31" s="45">
        <f t="shared" si="14"/>
        <v>0</v>
      </c>
      <c r="AC31" s="46"/>
      <c r="AD31" s="47">
        <f t="shared" si="32"/>
        <v>0</v>
      </c>
      <c r="AE31" s="46"/>
      <c r="AF31" s="48">
        <f t="shared" si="16"/>
        <v>0</v>
      </c>
      <c r="AG31" s="45">
        <f t="shared" si="17"/>
        <v>0</v>
      </c>
      <c r="AH31" s="46"/>
      <c r="AI31" s="47">
        <f t="shared" si="18"/>
        <v>0</v>
      </c>
      <c r="AJ31" s="46"/>
      <c r="AK31" s="48">
        <f t="shared" si="19"/>
        <v>0</v>
      </c>
      <c r="AL31" s="45">
        <f t="shared" si="20"/>
        <v>0</v>
      </c>
      <c r="AM31" s="46"/>
      <c r="AN31" s="47">
        <f t="shared" si="33"/>
        <v>0</v>
      </c>
      <c r="AO31" s="46"/>
      <c r="AP31" s="48">
        <f t="shared" si="22"/>
        <v>0</v>
      </c>
      <c r="AQ31" s="45">
        <f t="shared" si="23"/>
        <v>50</v>
      </c>
      <c r="AR31" s="46">
        <v>1</v>
      </c>
      <c r="AS31" s="47">
        <f t="shared" si="34"/>
        <v>10</v>
      </c>
      <c r="AT31" s="46">
        <v>1</v>
      </c>
      <c r="AU31" s="48">
        <f t="shared" si="25"/>
        <v>60</v>
      </c>
      <c r="AV31" s="84">
        <f t="shared" si="27"/>
        <v>10</v>
      </c>
      <c r="AW31" s="8"/>
    </row>
    <row r="32" spans="1:49" ht="15.75">
      <c r="A32" s="38">
        <f t="shared" si="26"/>
        <v>28</v>
      </c>
      <c r="B32" s="39" t="s">
        <v>63</v>
      </c>
      <c r="C32" s="40"/>
      <c r="D32" s="41">
        <f t="shared" si="0"/>
        <v>2</v>
      </c>
      <c r="E32" s="42"/>
      <c r="F32" s="43">
        <f>G32-SMALL((L32,Q32,V32,AA32,AK32,AP32,AF32,AU32),1)</f>
        <v>55</v>
      </c>
      <c r="G32" s="44">
        <f t="shared" si="1"/>
        <v>55</v>
      </c>
      <c r="H32" s="45">
        <f t="shared" si="2"/>
        <v>30</v>
      </c>
      <c r="I32" s="46">
        <v>8</v>
      </c>
      <c r="J32" s="47">
        <f t="shared" si="28"/>
        <v>10</v>
      </c>
      <c r="K32" s="46">
        <v>1</v>
      </c>
      <c r="L32" s="48">
        <f t="shared" si="4"/>
        <v>40</v>
      </c>
      <c r="M32" s="45">
        <f t="shared" si="5"/>
        <v>5</v>
      </c>
      <c r="N32" s="46">
        <v>21</v>
      </c>
      <c r="O32" s="47">
        <f t="shared" si="29"/>
        <v>10</v>
      </c>
      <c r="P32" s="46">
        <v>1</v>
      </c>
      <c r="Q32" s="48">
        <f t="shared" si="7"/>
        <v>15</v>
      </c>
      <c r="R32" s="45">
        <f t="shared" si="8"/>
        <v>0</v>
      </c>
      <c r="S32" s="46"/>
      <c r="T32" s="47">
        <f t="shared" si="30"/>
        <v>0</v>
      </c>
      <c r="U32" s="46"/>
      <c r="V32" s="48">
        <f t="shared" si="10"/>
        <v>0</v>
      </c>
      <c r="W32" s="45">
        <f t="shared" si="11"/>
        <v>0</v>
      </c>
      <c r="X32" s="46"/>
      <c r="Y32" s="47">
        <f t="shared" si="31"/>
        <v>0</v>
      </c>
      <c r="Z32" s="46"/>
      <c r="AA32" s="48">
        <f t="shared" si="13"/>
        <v>0</v>
      </c>
      <c r="AB32" s="45">
        <f t="shared" si="14"/>
        <v>0</v>
      </c>
      <c r="AC32" s="46"/>
      <c r="AD32" s="47">
        <f t="shared" si="32"/>
        <v>0</v>
      </c>
      <c r="AE32" s="46"/>
      <c r="AF32" s="48">
        <f t="shared" si="16"/>
        <v>0</v>
      </c>
      <c r="AG32" s="45">
        <f t="shared" si="17"/>
        <v>0</v>
      </c>
      <c r="AH32" s="46"/>
      <c r="AI32" s="47">
        <f t="shared" si="18"/>
        <v>0</v>
      </c>
      <c r="AJ32" s="46"/>
      <c r="AK32" s="48">
        <f t="shared" si="19"/>
        <v>0</v>
      </c>
      <c r="AL32" s="45">
        <f t="shared" si="20"/>
        <v>0</v>
      </c>
      <c r="AM32" s="46"/>
      <c r="AN32" s="47">
        <f t="shared" si="33"/>
        <v>0</v>
      </c>
      <c r="AO32" s="46"/>
      <c r="AP32" s="48">
        <f t="shared" si="22"/>
        <v>0</v>
      </c>
      <c r="AQ32" s="45">
        <f t="shared" si="23"/>
        <v>0</v>
      </c>
      <c r="AR32" s="46"/>
      <c r="AS32" s="47">
        <f t="shared" si="34"/>
        <v>0</v>
      </c>
      <c r="AT32" s="46"/>
      <c r="AU32" s="48">
        <f t="shared" si="25"/>
        <v>0</v>
      </c>
      <c r="AV32" s="84">
        <f t="shared" si="27"/>
        <v>20</v>
      </c>
      <c r="AW32" s="8"/>
    </row>
    <row r="33" spans="1:49" ht="15.75">
      <c r="A33" s="38">
        <f t="shared" si="26"/>
        <v>29</v>
      </c>
      <c r="B33" s="39" t="s">
        <v>327</v>
      </c>
      <c r="C33" s="40"/>
      <c r="D33" s="41">
        <f t="shared" si="0"/>
        <v>2</v>
      </c>
      <c r="E33" s="42"/>
      <c r="F33" s="43">
        <f>G33-SMALL((L33,Q33,V33,AA33,AK33,AP33,AF33,AU33),1)</f>
        <v>51</v>
      </c>
      <c r="G33" s="44">
        <f t="shared" si="1"/>
        <v>51</v>
      </c>
      <c r="H33" s="45">
        <f t="shared" si="2"/>
        <v>0</v>
      </c>
      <c r="I33" s="46"/>
      <c r="J33" s="47">
        <f t="shared" si="28"/>
        <v>0</v>
      </c>
      <c r="K33" s="46"/>
      <c r="L33" s="48">
        <f t="shared" si="4"/>
        <v>0</v>
      </c>
      <c r="M33" s="45">
        <f t="shared" si="5"/>
        <v>5</v>
      </c>
      <c r="N33" s="46">
        <v>21</v>
      </c>
      <c r="O33" s="47">
        <f t="shared" si="29"/>
        <v>10</v>
      </c>
      <c r="P33" s="46">
        <v>1</v>
      </c>
      <c r="Q33" s="48">
        <f t="shared" si="7"/>
        <v>15</v>
      </c>
      <c r="R33" s="45">
        <f t="shared" si="8"/>
        <v>0</v>
      </c>
      <c r="S33" s="46"/>
      <c r="T33" s="47">
        <f t="shared" si="30"/>
        <v>0</v>
      </c>
      <c r="U33" s="46"/>
      <c r="V33" s="48">
        <f t="shared" si="10"/>
        <v>0</v>
      </c>
      <c r="W33" s="45">
        <f t="shared" si="11"/>
        <v>0</v>
      </c>
      <c r="X33" s="46"/>
      <c r="Y33" s="47">
        <f t="shared" si="31"/>
        <v>0</v>
      </c>
      <c r="Z33" s="46"/>
      <c r="AA33" s="48">
        <f t="shared" si="13"/>
        <v>0</v>
      </c>
      <c r="AB33" s="45">
        <f t="shared" si="14"/>
        <v>0</v>
      </c>
      <c r="AC33" s="46"/>
      <c r="AD33" s="47">
        <f t="shared" si="32"/>
        <v>0</v>
      </c>
      <c r="AE33" s="46"/>
      <c r="AF33" s="48">
        <f t="shared" si="16"/>
        <v>0</v>
      </c>
      <c r="AG33" s="45">
        <f t="shared" si="17"/>
        <v>0</v>
      </c>
      <c r="AH33" s="46"/>
      <c r="AI33" s="47">
        <f t="shared" si="18"/>
        <v>0</v>
      </c>
      <c r="AJ33" s="46"/>
      <c r="AK33" s="48">
        <f t="shared" si="19"/>
        <v>0</v>
      </c>
      <c r="AL33" s="45">
        <f t="shared" si="20"/>
        <v>0</v>
      </c>
      <c r="AM33" s="46"/>
      <c r="AN33" s="47">
        <f t="shared" si="33"/>
        <v>0</v>
      </c>
      <c r="AO33" s="46"/>
      <c r="AP33" s="48">
        <f t="shared" si="22"/>
        <v>0</v>
      </c>
      <c r="AQ33" s="45">
        <f t="shared" si="23"/>
        <v>26</v>
      </c>
      <c r="AR33" s="46">
        <v>10</v>
      </c>
      <c r="AS33" s="47">
        <f t="shared" si="34"/>
        <v>10</v>
      </c>
      <c r="AT33" s="46">
        <v>1</v>
      </c>
      <c r="AU33" s="48">
        <f t="shared" si="25"/>
        <v>36</v>
      </c>
      <c r="AV33" s="84">
        <f t="shared" si="27"/>
        <v>20</v>
      </c>
      <c r="AW33" s="8"/>
    </row>
    <row r="34" spans="1:49" ht="15.75">
      <c r="A34" s="38">
        <f t="shared" si="26"/>
        <v>30</v>
      </c>
      <c r="B34" s="39" t="s">
        <v>181</v>
      </c>
      <c r="C34" s="40"/>
      <c r="D34" s="41">
        <f t="shared" si="0"/>
        <v>1</v>
      </c>
      <c r="E34" s="42"/>
      <c r="F34" s="43">
        <f>G34-SMALL((L34,Q34,V34,AA34,AK34,AP34,AF34,AU34),1)</f>
        <v>50</v>
      </c>
      <c r="G34" s="44">
        <f t="shared" si="1"/>
        <v>50</v>
      </c>
      <c r="H34" s="45">
        <f t="shared" si="2"/>
        <v>0</v>
      </c>
      <c r="I34" s="46"/>
      <c r="J34" s="47">
        <f t="shared" si="28"/>
        <v>0</v>
      </c>
      <c r="K34" s="46"/>
      <c r="L34" s="48">
        <f t="shared" si="4"/>
        <v>0</v>
      </c>
      <c r="M34" s="45">
        <f t="shared" si="5"/>
        <v>40</v>
      </c>
      <c r="N34" s="46">
        <v>3</v>
      </c>
      <c r="O34" s="47">
        <f t="shared" si="29"/>
        <v>10</v>
      </c>
      <c r="P34" s="46">
        <v>1</v>
      </c>
      <c r="Q34" s="48">
        <f t="shared" si="7"/>
        <v>50</v>
      </c>
      <c r="R34" s="45">
        <f t="shared" si="8"/>
        <v>0</v>
      </c>
      <c r="S34" s="46"/>
      <c r="T34" s="47">
        <f t="shared" si="30"/>
        <v>0</v>
      </c>
      <c r="U34" s="46"/>
      <c r="V34" s="48">
        <f t="shared" si="10"/>
        <v>0</v>
      </c>
      <c r="W34" s="45">
        <f t="shared" si="11"/>
        <v>0</v>
      </c>
      <c r="X34" s="46"/>
      <c r="Y34" s="47">
        <f t="shared" si="31"/>
        <v>0</v>
      </c>
      <c r="Z34" s="46"/>
      <c r="AA34" s="48">
        <f t="shared" si="13"/>
        <v>0</v>
      </c>
      <c r="AB34" s="45">
        <f t="shared" si="14"/>
        <v>0</v>
      </c>
      <c r="AC34" s="46"/>
      <c r="AD34" s="47">
        <f t="shared" si="32"/>
        <v>0</v>
      </c>
      <c r="AE34" s="46"/>
      <c r="AF34" s="48">
        <f t="shared" si="16"/>
        <v>0</v>
      </c>
      <c r="AG34" s="45">
        <f t="shared" si="17"/>
        <v>0</v>
      </c>
      <c r="AH34" s="46"/>
      <c r="AI34" s="47">
        <f t="shared" si="18"/>
        <v>0</v>
      </c>
      <c r="AJ34" s="46"/>
      <c r="AK34" s="48">
        <f t="shared" si="19"/>
        <v>0</v>
      </c>
      <c r="AL34" s="45">
        <f t="shared" si="20"/>
        <v>0</v>
      </c>
      <c r="AM34" s="46"/>
      <c r="AN34" s="47">
        <f t="shared" si="33"/>
        <v>0</v>
      </c>
      <c r="AO34" s="46"/>
      <c r="AP34" s="48">
        <f t="shared" si="22"/>
        <v>0</v>
      </c>
      <c r="AQ34" s="45">
        <f t="shared" si="23"/>
        <v>0</v>
      </c>
      <c r="AR34" s="46"/>
      <c r="AS34" s="47">
        <f t="shared" si="34"/>
        <v>0</v>
      </c>
      <c r="AT34" s="46"/>
      <c r="AU34" s="48">
        <f t="shared" si="25"/>
        <v>0</v>
      </c>
      <c r="AV34" s="84">
        <f t="shared" si="27"/>
        <v>10</v>
      </c>
      <c r="AW34" s="8"/>
    </row>
    <row r="35" spans="1:49" ht="15.75">
      <c r="A35" s="38">
        <f t="shared" si="26"/>
        <v>31</v>
      </c>
      <c r="B35" s="39" t="s">
        <v>249</v>
      </c>
      <c r="C35" s="40"/>
      <c r="D35" s="41">
        <f t="shared" si="0"/>
        <v>1</v>
      </c>
      <c r="E35" s="42"/>
      <c r="F35" s="43">
        <f>G35-SMALL((L35,Q35,V35,AA35,AK35,AP35,AF35,AU35),1)</f>
        <v>48</v>
      </c>
      <c r="G35" s="44">
        <f t="shared" si="1"/>
        <v>48</v>
      </c>
      <c r="H35" s="45">
        <f t="shared" si="2"/>
        <v>0</v>
      </c>
      <c r="I35" s="46"/>
      <c r="J35" s="47">
        <f t="shared" si="28"/>
        <v>0</v>
      </c>
      <c r="K35" s="46"/>
      <c r="L35" s="48">
        <f t="shared" si="4"/>
        <v>0</v>
      </c>
      <c r="M35" s="45">
        <f t="shared" si="5"/>
        <v>0</v>
      </c>
      <c r="N35" s="46"/>
      <c r="O35" s="47">
        <f t="shared" si="29"/>
        <v>0</v>
      </c>
      <c r="P35" s="46"/>
      <c r="Q35" s="48">
        <f t="shared" si="7"/>
        <v>0</v>
      </c>
      <c r="R35" s="45">
        <f t="shared" si="8"/>
        <v>0</v>
      </c>
      <c r="S35" s="46"/>
      <c r="T35" s="47">
        <f t="shared" si="30"/>
        <v>0</v>
      </c>
      <c r="U35" s="46"/>
      <c r="V35" s="48">
        <f t="shared" si="10"/>
        <v>0</v>
      </c>
      <c r="W35" s="45">
        <f t="shared" si="11"/>
        <v>0</v>
      </c>
      <c r="X35" s="46"/>
      <c r="Y35" s="47">
        <f t="shared" si="31"/>
        <v>0</v>
      </c>
      <c r="Z35" s="46"/>
      <c r="AA35" s="48">
        <f t="shared" si="13"/>
        <v>0</v>
      </c>
      <c r="AB35" s="45">
        <f t="shared" si="14"/>
        <v>38</v>
      </c>
      <c r="AC35" s="46">
        <v>4</v>
      </c>
      <c r="AD35" s="47">
        <f t="shared" si="32"/>
        <v>10</v>
      </c>
      <c r="AE35" s="46">
        <v>1</v>
      </c>
      <c r="AF35" s="48">
        <f t="shared" si="16"/>
        <v>48</v>
      </c>
      <c r="AG35" s="45">
        <f t="shared" si="17"/>
        <v>0</v>
      </c>
      <c r="AH35" s="46"/>
      <c r="AI35" s="47">
        <f t="shared" si="18"/>
        <v>0</v>
      </c>
      <c r="AJ35" s="46"/>
      <c r="AK35" s="48">
        <f t="shared" si="19"/>
        <v>0</v>
      </c>
      <c r="AL35" s="45">
        <f t="shared" si="20"/>
        <v>0</v>
      </c>
      <c r="AM35" s="46"/>
      <c r="AN35" s="47">
        <f t="shared" si="33"/>
        <v>0</v>
      </c>
      <c r="AO35" s="46"/>
      <c r="AP35" s="48">
        <f t="shared" si="22"/>
        <v>0</v>
      </c>
      <c r="AQ35" s="45">
        <f t="shared" si="23"/>
        <v>0</v>
      </c>
      <c r="AR35" s="46"/>
      <c r="AS35" s="47">
        <f t="shared" si="34"/>
        <v>0</v>
      </c>
      <c r="AT35" s="46"/>
      <c r="AU35" s="48">
        <f t="shared" si="25"/>
        <v>0</v>
      </c>
      <c r="AV35" s="84">
        <f t="shared" si="27"/>
        <v>10</v>
      </c>
      <c r="AW35" s="8"/>
    </row>
    <row r="36" spans="1:49" ht="15.75">
      <c r="A36" s="38">
        <f t="shared" si="26"/>
        <v>32</v>
      </c>
      <c r="B36" s="39" t="s">
        <v>143</v>
      </c>
      <c r="C36" s="40"/>
      <c r="D36" s="41">
        <f t="shared" si="0"/>
        <v>1</v>
      </c>
      <c r="E36" s="42"/>
      <c r="F36" s="43">
        <f>G36-SMALL((L36,Q36,V36,AA36,AK36,AP36,AF36,AU36),1)</f>
        <v>46</v>
      </c>
      <c r="G36" s="44">
        <f t="shared" si="1"/>
        <v>46</v>
      </c>
      <c r="H36" s="45">
        <f t="shared" si="2"/>
        <v>0</v>
      </c>
      <c r="I36" s="46"/>
      <c r="J36" s="47">
        <f t="shared" si="28"/>
        <v>0</v>
      </c>
      <c r="K36" s="46"/>
      <c r="L36" s="48">
        <f t="shared" si="4"/>
        <v>0</v>
      </c>
      <c r="M36" s="45">
        <f t="shared" si="5"/>
        <v>0</v>
      </c>
      <c r="N36" s="46"/>
      <c r="O36" s="47">
        <f t="shared" si="29"/>
        <v>0</v>
      </c>
      <c r="P36" s="46"/>
      <c r="Q36" s="48">
        <f t="shared" si="7"/>
        <v>0</v>
      </c>
      <c r="R36" s="45">
        <f t="shared" si="8"/>
        <v>0</v>
      </c>
      <c r="S36" s="46"/>
      <c r="T36" s="47">
        <f t="shared" si="30"/>
        <v>0</v>
      </c>
      <c r="U36" s="46"/>
      <c r="V36" s="48">
        <f t="shared" si="10"/>
        <v>0</v>
      </c>
      <c r="W36" s="45">
        <f t="shared" si="11"/>
        <v>36</v>
      </c>
      <c r="X36" s="46">
        <v>5</v>
      </c>
      <c r="Y36" s="47">
        <f t="shared" si="31"/>
        <v>10</v>
      </c>
      <c r="Z36" s="46">
        <v>1</v>
      </c>
      <c r="AA36" s="48">
        <f t="shared" si="13"/>
        <v>46</v>
      </c>
      <c r="AB36" s="45">
        <f t="shared" si="14"/>
        <v>0</v>
      </c>
      <c r="AC36" s="46"/>
      <c r="AD36" s="47">
        <f t="shared" si="32"/>
        <v>0</v>
      </c>
      <c r="AE36" s="46"/>
      <c r="AF36" s="48">
        <f t="shared" si="16"/>
        <v>0</v>
      </c>
      <c r="AG36" s="45">
        <f t="shared" si="17"/>
        <v>0</v>
      </c>
      <c r="AH36" s="46"/>
      <c r="AI36" s="47">
        <f t="shared" si="18"/>
        <v>0</v>
      </c>
      <c r="AJ36" s="46"/>
      <c r="AK36" s="48">
        <f t="shared" si="19"/>
        <v>0</v>
      </c>
      <c r="AL36" s="45">
        <f t="shared" si="20"/>
        <v>0</v>
      </c>
      <c r="AM36" s="46"/>
      <c r="AN36" s="47">
        <f t="shared" si="33"/>
        <v>0</v>
      </c>
      <c r="AO36" s="46"/>
      <c r="AP36" s="48">
        <f t="shared" si="22"/>
        <v>0</v>
      </c>
      <c r="AQ36" s="45">
        <f t="shared" si="23"/>
        <v>0</v>
      </c>
      <c r="AR36" s="46"/>
      <c r="AS36" s="47">
        <f t="shared" si="34"/>
        <v>0</v>
      </c>
      <c r="AT36" s="46"/>
      <c r="AU36" s="48">
        <f t="shared" si="25"/>
        <v>0</v>
      </c>
      <c r="AV36" s="84">
        <f t="shared" si="27"/>
        <v>10</v>
      </c>
      <c r="AW36" s="8"/>
    </row>
    <row r="37" spans="1:49" ht="15.75">
      <c r="A37" s="38">
        <f t="shared" si="26"/>
        <v>33</v>
      </c>
      <c r="B37" s="39" t="s">
        <v>219</v>
      </c>
      <c r="C37" s="40"/>
      <c r="D37" s="41">
        <f aca="true" t="shared" si="35" ref="D37:D60">(COUNTIF(J37,"=10"))+(COUNTIF(O37,"=10"))+(COUNTIF(T37,"=10"))+(COUNTIF(Y37,"=10"))+(COUNTIF(AD37,"=10"))+(COUNTIF(AI37,"=10"))+(COUNTIF(AN37,"=10"))+COUNTIF(AS37,"=10")</f>
        <v>1</v>
      </c>
      <c r="E37" s="42"/>
      <c r="F37" s="43">
        <f>G37-SMALL((L37,Q37,V37,AA37,AK37,AP37,AF37,AU37),1)</f>
        <v>44</v>
      </c>
      <c r="G37" s="44">
        <f aca="true" t="shared" si="36" ref="G37:G60">L37+Q37+V37+AA37+AK37+AP37+AF37+AU37</f>
        <v>44</v>
      </c>
      <c r="H37" s="45">
        <f aca="true" t="shared" si="37" ref="H37:H60">LOOKUP(I37,$C$71:$C$92,$G$71:$G$92)</f>
        <v>0</v>
      </c>
      <c r="I37" s="46"/>
      <c r="J37" s="47">
        <f t="shared" si="28"/>
        <v>0</v>
      </c>
      <c r="K37" s="46"/>
      <c r="L37" s="48">
        <f aca="true" t="shared" si="38" ref="L37:L60">H37+J37</f>
        <v>0</v>
      </c>
      <c r="M37" s="45">
        <f aca="true" t="shared" si="39" ref="M37:M60">LOOKUP(N37,$C$71:$C$92,$G$71:$G$92)</f>
        <v>0</v>
      </c>
      <c r="N37" s="46"/>
      <c r="O37" s="47">
        <f t="shared" si="29"/>
        <v>0</v>
      </c>
      <c r="P37" s="46"/>
      <c r="Q37" s="48">
        <f aca="true" t="shared" si="40" ref="Q37:Q60">M37+O37</f>
        <v>0</v>
      </c>
      <c r="R37" s="45">
        <f aca="true" t="shared" si="41" ref="R37:R60">LOOKUP(S37,$C$71:$C$92,$G$71:$G$92)</f>
        <v>34</v>
      </c>
      <c r="S37" s="46">
        <v>6</v>
      </c>
      <c r="T37" s="47">
        <f t="shared" si="30"/>
        <v>10</v>
      </c>
      <c r="U37" s="46">
        <v>1</v>
      </c>
      <c r="V37" s="48">
        <f aca="true" t="shared" si="42" ref="V37:V60">R37+T37</f>
        <v>44</v>
      </c>
      <c r="W37" s="45">
        <f aca="true" t="shared" si="43" ref="W37:W60">LOOKUP(X37,$C$71:$C$92,$G$71:$G$92)</f>
        <v>0</v>
      </c>
      <c r="X37" s="46"/>
      <c r="Y37" s="47">
        <f t="shared" si="31"/>
        <v>0</v>
      </c>
      <c r="Z37" s="46"/>
      <c r="AA37" s="48">
        <f aca="true" t="shared" si="44" ref="AA37:AA60">W37+Y37</f>
        <v>0</v>
      </c>
      <c r="AB37" s="45">
        <f aca="true" t="shared" si="45" ref="AB37:AB60">LOOKUP(AC37,$C$71:$C$92,$G$71:$G$92)</f>
        <v>0</v>
      </c>
      <c r="AC37" s="46"/>
      <c r="AD37" s="47">
        <f t="shared" si="32"/>
        <v>0</v>
      </c>
      <c r="AE37" s="46"/>
      <c r="AF37" s="48">
        <f aca="true" t="shared" si="46" ref="AF37:AF60">AB37+AD37</f>
        <v>0</v>
      </c>
      <c r="AG37" s="45">
        <f aca="true" t="shared" si="47" ref="AG37:AG60">LOOKUP(AH37,$C$71:$C$92,$G$71:$G$92)</f>
        <v>0</v>
      </c>
      <c r="AH37" s="46"/>
      <c r="AI37" s="47">
        <f aca="true" t="shared" si="48" ref="AI37:AI60">LOOKUP(AJ37,$U$72:$U$73,$V$72:$V$73)</f>
        <v>0</v>
      </c>
      <c r="AJ37" s="46"/>
      <c r="AK37" s="48">
        <f aca="true" t="shared" si="49" ref="AK37:AK60">AG37+AI37</f>
        <v>0</v>
      </c>
      <c r="AL37" s="45">
        <f aca="true" t="shared" si="50" ref="AL37:AL60">LOOKUP(AM37,$C$71:$C$92,$G$71:$G$92)</f>
        <v>0</v>
      </c>
      <c r="AM37" s="46"/>
      <c r="AN37" s="47">
        <f t="shared" si="33"/>
        <v>0</v>
      </c>
      <c r="AO37" s="46"/>
      <c r="AP37" s="48">
        <f aca="true" t="shared" si="51" ref="AP37:AP60">AL37+AN37</f>
        <v>0</v>
      </c>
      <c r="AQ37" s="45">
        <f aca="true" t="shared" si="52" ref="AQ37:AQ60">LOOKUP(AR37,$C$71:$C$92,$G$71:$G$92)</f>
        <v>0</v>
      </c>
      <c r="AR37" s="46"/>
      <c r="AS37" s="47">
        <f t="shared" si="34"/>
        <v>0</v>
      </c>
      <c r="AT37" s="46"/>
      <c r="AU37" s="48">
        <f aca="true" t="shared" si="53" ref="AU37:AU60">AQ37+AS37</f>
        <v>0</v>
      </c>
      <c r="AV37" s="84">
        <f t="shared" si="27"/>
        <v>10</v>
      </c>
      <c r="AW37" s="8"/>
    </row>
    <row r="38" spans="1:49" ht="15.75">
      <c r="A38" s="38">
        <f aca="true" t="shared" si="54" ref="A38:A60">SUM(1+A37)</f>
        <v>34</v>
      </c>
      <c r="B38" s="39" t="s">
        <v>203</v>
      </c>
      <c r="C38" s="40"/>
      <c r="D38" s="41">
        <f t="shared" si="35"/>
        <v>2</v>
      </c>
      <c r="E38" s="42"/>
      <c r="F38" s="43">
        <f>G38-SMALL((L38,Q38,V38,AA38,AK38,AP38,AF38,AU38),1)</f>
        <v>43</v>
      </c>
      <c r="G38" s="44">
        <f t="shared" si="36"/>
        <v>43</v>
      </c>
      <c r="H38" s="45">
        <f t="shared" si="37"/>
        <v>0</v>
      </c>
      <c r="I38" s="46"/>
      <c r="J38" s="47">
        <f t="shared" si="28"/>
        <v>0</v>
      </c>
      <c r="K38" s="46"/>
      <c r="L38" s="48">
        <f t="shared" si="38"/>
        <v>0</v>
      </c>
      <c r="M38" s="45">
        <f t="shared" si="39"/>
        <v>5</v>
      </c>
      <c r="N38" s="46">
        <v>21</v>
      </c>
      <c r="O38" s="47">
        <f t="shared" si="29"/>
        <v>10</v>
      </c>
      <c r="P38" s="46">
        <v>1</v>
      </c>
      <c r="Q38" s="48">
        <f t="shared" si="40"/>
        <v>15</v>
      </c>
      <c r="R38" s="45">
        <f t="shared" si="41"/>
        <v>0</v>
      </c>
      <c r="S38" s="46"/>
      <c r="T38" s="47">
        <f t="shared" si="30"/>
        <v>0</v>
      </c>
      <c r="U38" s="46"/>
      <c r="V38" s="48">
        <f t="shared" si="42"/>
        <v>0</v>
      </c>
      <c r="W38" s="45">
        <f t="shared" si="43"/>
        <v>0</v>
      </c>
      <c r="X38" s="46"/>
      <c r="Y38" s="47">
        <f t="shared" si="31"/>
        <v>0</v>
      </c>
      <c r="Z38" s="46"/>
      <c r="AA38" s="48">
        <f t="shared" si="44"/>
        <v>0</v>
      </c>
      <c r="AB38" s="45">
        <f t="shared" si="45"/>
        <v>0</v>
      </c>
      <c r="AC38" s="46"/>
      <c r="AD38" s="47">
        <f t="shared" si="32"/>
        <v>0</v>
      </c>
      <c r="AE38" s="46"/>
      <c r="AF38" s="48">
        <f t="shared" si="46"/>
        <v>0</v>
      </c>
      <c r="AG38" s="45">
        <f t="shared" si="47"/>
        <v>0</v>
      </c>
      <c r="AH38" s="46"/>
      <c r="AI38" s="47">
        <f t="shared" si="48"/>
        <v>0</v>
      </c>
      <c r="AJ38" s="46"/>
      <c r="AK38" s="48">
        <f t="shared" si="49"/>
        <v>0</v>
      </c>
      <c r="AL38" s="45">
        <f t="shared" si="50"/>
        <v>0</v>
      </c>
      <c r="AM38" s="46"/>
      <c r="AN38" s="47">
        <f t="shared" si="33"/>
        <v>0</v>
      </c>
      <c r="AO38" s="46"/>
      <c r="AP38" s="48">
        <f t="shared" si="51"/>
        <v>0</v>
      </c>
      <c r="AQ38" s="45">
        <f t="shared" si="52"/>
        <v>18</v>
      </c>
      <c r="AR38" s="46">
        <v>13</v>
      </c>
      <c r="AS38" s="47">
        <f t="shared" si="34"/>
        <v>10</v>
      </c>
      <c r="AT38" s="46">
        <v>1</v>
      </c>
      <c r="AU38" s="48">
        <f t="shared" si="53"/>
        <v>28</v>
      </c>
      <c r="AV38" s="84">
        <f t="shared" si="27"/>
        <v>20</v>
      </c>
      <c r="AW38" s="8"/>
    </row>
    <row r="39" spans="1:49" ht="15.75">
      <c r="A39" s="38">
        <f t="shared" si="54"/>
        <v>35</v>
      </c>
      <c r="B39" s="39" t="s">
        <v>66</v>
      </c>
      <c r="C39" s="40"/>
      <c r="D39" s="41">
        <f t="shared" si="35"/>
        <v>1</v>
      </c>
      <c r="E39" s="42"/>
      <c r="F39" s="43">
        <f>G39-SMALL((L39,Q39,V39,AA39,AK39,AP39,AF39,AU39),1)</f>
        <v>42</v>
      </c>
      <c r="G39" s="44">
        <f t="shared" si="36"/>
        <v>42</v>
      </c>
      <c r="H39" s="45">
        <f t="shared" si="37"/>
        <v>32</v>
      </c>
      <c r="I39" s="46">
        <v>7</v>
      </c>
      <c r="J39" s="47">
        <f t="shared" si="28"/>
        <v>10</v>
      </c>
      <c r="K39" s="46">
        <v>1</v>
      </c>
      <c r="L39" s="48">
        <f t="shared" si="38"/>
        <v>42</v>
      </c>
      <c r="M39" s="45">
        <f t="shared" si="39"/>
        <v>0</v>
      </c>
      <c r="N39" s="46"/>
      <c r="O39" s="47">
        <f t="shared" si="29"/>
        <v>0</v>
      </c>
      <c r="P39" s="46"/>
      <c r="Q39" s="48">
        <f t="shared" si="40"/>
        <v>0</v>
      </c>
      <c r="R39" s="45">
        <f t="shared" si="41"/>
        <v>0</v>
      </c>
      <c r="S39" s="46"/>
      <c r="T39" s="47">
        <f t="shared" si="30"/>
        <v>0</v>
      </c>
      <c r="U39" s="46"/>
      <c r="V39" s="48">
        <f t="shared" si="42"/>
        <v>0</v>
      </c>
      <c r="W39" s="45">
        <f t="shared" si="43"/>
        <v>0</v>
      </c>
      <c r="X39" s="46"/>
      <c r="Y39" s="47">
        <f t="shared" si="31"/>
        <v>0</v>
      </c>
      <c r="Z39" s="46"/>
      <c r="AA39" s="48">
        <f t="shared" si="44"/>
        <v>0</v>
      </c>
      <c r="AB39" s="45">
        <f t="shared" si="45"/>
        <v>0</v>
      </c>
      <c r="AC39" s="46"/>
      <c r="AD39" s="47">
        <f t="shared" si="32"/>
        <v>0</v>
      </c>
      <c r="AE39" s="46"/>
      <c r="AF39" s="48">
        <f t="shared" si="46"/>
        <v>0</v>
      </c>
      <c r="AG39" s="45">
        <f t="shared" si="47"/>
        <v>0</v>
      </c>
      <c r="AH39" s="46"/>
      <c r="AI39" s="47">
        <f t="shared" si="48"/>
        <v>0</v>
      </c>
      <c r="AJ39" s="46"/>
      <c r="AK39" s="48">
        <f t="shared" si="49"/>
        <v>0</v>
      </c>
      <c r="AL39" s="45">
        <f t="shared" si="50"/>
        <v>0</v>
      </c>
      <c r="AM39" s="46"/>
      <c r="AN39" s="47">
        <f t="shared" si="33"/>
        <v>0</v>
      </c>
      <c r="AO39" s="46"/>
      <c r="AP39" s="48">
        <f t="shared" si="51"/>
        <v>0</v>
      </c>
      <c r="AQ39" s="45">
        <f t="shared" si="52"/>
        <v>0</v>
      </c>
      <c r="AR39" s="46"/>
      <c r="AS39" s="47">
        <f t="shared" si="34"/>
        <v>0</v>
      </c>
      <c r="AT39" s="46"/>
      <c r="AU39" s="48">
        <f t="shared" si="53"/>
        <v>0</v>
      </c>
      <c r="AV39" s="84">
        <f t="shared" si="27"/>
        <v>10</v>
      </c>
      <c r="AW39" s="8"/>
    </row>
    <row r="40" spans="1:49" ht="15.75">
      <c r="A40" s="38">
        <f t="shared" si="54"/>
        <v>36</v>
      </c>
      <c r="B40" s="39" t="s">
        <v>76</v>
      </c>
      <c r="C40" s="40"/>
      <c r="D40" s="41">
        <f t="shared" si="35"/>
        <v>3</v>
      </c>
      <c r="E40" s="42"/>
      <c r="F40" s="43">
        <f>G40-SMALL((L40,Q40,V40,AA40,AK40,AP40,AF40,AU40),1)</f>
        <v>40</v>
      </c>
      <c r="G40" s="44">
        <f t="shared" si="36"/>
        <v>40</v>
      </c>
      <c r="H40" s="45">
        <f t="shared" si="37"/>
        <v>5</v>
      </c>
      <c r="I40" s="46">
        <v>21</v>
      </c>
      <c r="J40" s="47">
        <f t="shared" si="28"/>
        <v>10</v>
      </c>
      <c r="K40" s="46">
        <v>1</v>
      </c>
      <c r="L40" s="48">
        <f t="shared" si="38"/>
        <v>15</v>
      </c>
      <c r="M40" s="45">
        <f t="shared" si="39"/>
        <v>5</v>
      </c>
      <c r="N40" s="46">
        <v>21</v>
      </c>
      <c r="O40" s="47">
        <f t="shared" si="29"/>
        <v>10</v>
      </c>
      <c r="P40" s="46">
        <v>1</v>
      </c>
      <c r="Q40" s="48">
        <f t="shared" si="40"/>
        <v>15</v>
      </c>
      <c r="R40" s="45">
        <f t="shared" si="41"/>
        <v>0</v>
      </c>
      <c r="S40" s="46">
        <v>0</v>
      </c>
      <c r="T40" s="47">
        <f t="shared" si="30"/>
        <v>10</v>
      </c>
      <c r="U40" s="46">
        <v>1</v>
      </c>
      <c r="V40" s="48">
        <f t="shared" si="42"/>
        <v>10</v>
      </c>
      <c r="W40" s="45">
        <f t="shared" si="43"/>
        <v>0</v>
      </c>
      <c r="X40" s="46"/>
      <c r="Y40" s="47">
        <f t="shared" si="31"/>
        <v>0</v>
      </c>
      <c r="Z40" s="46"/>
      <c r="AA40" s="48">
        <f t="shared" si="44"/>
        <v>0</v>
      </c>
      <c r="AB40" s="45">
        <f t="shared" si="45"/>
        <v>0</v>
      </c>
      <c r="AC40" s="46"/>
      <c r="AD40" s="47">
        <f t="shared" si="32"/>
        <v>0</v>
      </c>
      <c r="AE40" s="46"/>
      <c r="AF40" s="48">
        <f t="shared" si="46"/>
        <v>0</v>
      </c>
      <c r="AG40" s="45">
        <f t="shared" si="47"/>
        <v>0</v>
      </c>
      <c r="AH40" s="46"/>
      <c r="AI40" s="47">
        <f t="shared" si="48"/>
        <v>0</v>
      </c>
      <c r="AJ40" s="46"/>
      <c r="AK40" s="48">
        <f t="shared" si="49"/>
        <v>0</v>
      </c>
      <c r="AL40" s="45">
        <f t="shared" si="50"/>
        <v>0</v>
      </c>
      <c r="AM40" s="46"/>
      <c r="AN40" s="47">
        <f t="shared" si="33"/>
        <v>0</v>
      </c>
      <c r="AO40" s="46"/>
      <c r="AP40" s="48">
        <f t="shared" si="51"/>
        <v>0</v>
      </c>
      <c r="AQ40" s="45">
        <f t="shared" si="52"/>
        <v>0</v>
      </c>
      <c r="AR40" s="46"/>
      <c r="AS40" s="47">
        <f t="shared" si="34"/>
        <v>0</v>
      </c>
      <c r="AT40" s="46"/>
      <c r="AU40" s="48">
        <f t="shared" si="53"/>
        <v>0</v>
      </c>
      <c r="AV40" s="84">
        <f t="shared" si="27"/>
        <v>30</v>
      </c>
      <c r="AW40" s="8"/>
    </row>
    <row r="41" spans="1:49" ht="15.75">
      <c r="A41" s="38">
        <f t="shared" si="54"/>
        <v>37</v>
      </c>
      <c r="B41" s="39" t="s">
        <v>68</v>
      </c>
      <c r="C41" s="40"/>
      <c r="D41" s="41">
        <f t="shared" si="35"/>
        <v>1</v>
      </c>
      <c r="E41" s="42"/>
      <c r="F41" s="43">
        <f>G41-SMALL((L41,Q41,V41,AA41,AK41,AP41,AF41,AU41),1)</f>
        <v>38</v>
      </c>
      <c r="G41" s="44">
        <f t="shared" si="36"/>
        <v>38</v>
      </c>
      <c r="H41" s="45">
        <f t="shared" si="37"/>
        <v>28</v>
      </c>
      <c r="I41" s="46">
        <v>9</v>
      </c>
      <c r="J41" s="47">
        <f t="shared" si="28"/>
        <v>10</v>
      </c>
      <c r="K41" s="46">
        <v>1</v>
      </c>
      <c r="L41" s="48">
        <f t="shared" si="38"/>
        <v>38</v>
      </c>
      <c r="M41" s="45">
        <f t="shared" si="39"/>
        <v>0</v>
      </c>
      <c r="N41" s="46"/>
      <c r="O41" s="47">
        <f t="shared" si="29"/>
        <v>0</v>
      </c>
      <c r="P41" s="46"/>
      <c r="Q41" s="48">
        <f t="shared" si="40"/>
        <v>0</v>
      </c>
      <c r="R41" s="45">
        <f t="shared" si="41"/>
        <v>0</v>
      </c>
      <c r="S41" s="46"/>
      <c r="T41" s="47">
        <f t="shared" si="30"/>
        <v>0</v>
      </c>
      <c r="U41" s="46"/>
      <c r="V41" s="48">
        <f t="shared" si="42"/>
        <v>0</v>
      </c>
      <c r="W41" s="45">
        <f t="shared" si="43"/>
        <v>0</v>
      </c>
      <c r="X41" s="46"/>
      <c r="Y41" s="47">
        <f t="shared" si="31"/>
        <v>0</v>
      </c>
      <c r="Z41" s="46"/>
      <c r="AA41" s="48">
        <f t="shared" si="44"/>
        <v>0</v>
      </c>
      <c r="AB41" s="45">
        <f t="shared" si="45"/>
        <v>0</v>
      </c>
      <c r="AC41" s="46"/>
      <c r="AD41" s="47">
        <f t="shared" si="32"/>
        <v>0</v>
      </c>
      <c r="AE41" s="46"/>
      <c r="AF41" s="48">
        <f t="shared" si="46"/>
        <v>0</v>
      </c>
      <c r="AG41" s="45">
        <f t="shared" si="47"/>
        <v>0</v>
      </c>
      <c r="AH41" s="46"/>
      <c r="AI41" s="47">
        <f t="shared" si="48"/>
        <v>0</v>
      </c>
      <c r="AJ41" s="46"/>
      <c r="AK41" s="48">
        <f t="shared" si="49"/>
        <v>0</v>
      </c>
      <c r="AL41" s="45">
        <f t="shared" si="50"/>
        <v>0</v>
      </c>
      <c r="AM41" s="46"/>
      <c r="AN41" s="47">
        <f t="shared" si="33"/>
        <v>0</v>
      </c>
      <c r="AO41" s="46"/>
      <c r="AP41" s="48">
        <f t="shared" si="51"/>
        <v>0</v>
      </c>
      <c r="AQ41" s="45">
        <f t="shared" si="52"/>
        <v>0</v>
      </c>
      <c r="AR41" s="46"/>
      <c r="AS41" s="47">
        <f t="shared" si="34"/>
        <v>0</v>
      </c>
      <c r="AT41" s="46"/>
      <c r="AU41" s="48">
        <f t="shared" si="53"/>
        <v>0</v>
      </c>
      <c r="AV41" s="84">
        <f t="shared" si="27"/>
        <v>10</v>
      </c>
      <c r="AW41" s="8"/>
    </row>
    <row r="42" spans="1:49" ht="15.75">
      <c r="A42" s="38">
        <f t="shared" si="54"/>
        <v>38</v>
      </c>
      <c r="B42" s="39" t="s">
        <v>70</v>
      </c>
      <c r="C42" s="40"/>
      <c r="D42" s="41">
        <f t="shared" si="35"/>
        <v>1</v>
      </c>
      <c r="E42" s="42"/>
      <c r="F42" s="43">
        <f>G42-SMALL((L42,Q42,V42,AA42,AK42,AP42,AF42,AU42),1)</f>
        <v>34</v>
      </c>
      <c r="G42" s="44">
        <f t="shared" si="36"/>
        <v>34</v>
      </c>
      <c r="H42" s="45">
        <f t="shared" si="37"/>
        <v>24</v>
      </c>
      <c r="I42" s="46">
        <v>11</v>
      </c>
      <c r="J42" s="47">
        <f t="shared" si="28"/>
        <v>10</v>
      </c>
      <c r="K42" s="46">
        <v>1</v>
      </c>
      <c r="L42" s="48">
        <f t="shared" si="38"/>
        <v>34</v>
      </c>
      <c r="M42" s="45">
        <f t="shared" si="39"/>
        <v>0</v>
      </c>
      <c r="N42" s="46"/>
      <c r="O42" s="47">
        <f t="shared" si="29"/>
        <v>0</v>
      </c>
      <c r="P42" s="46"/>
      <c r="Q42" s="48">
        <f t="shared" si="40"/>
        <v>0</v>
      </c>
      <c r="R42" s="45">
        <f t="shared" si="41"/>
        <v>0</v>
      </c>
      <c r="S42" s="46"/>
      <c r="T42" s="47">
        <f t="shared" si="30"/>
        <v>0</v>
      </c>
      <c r="U42" s="46"/>
      <c r="V42" s="48">
        <f t="shared" si="42"/>
        <v>0</v>
      </c>
      <c r="W42" s="45">
        <f t="shared" si="43"/>
        <v>0</v>
      </c>
      <c r="X42" s="46"/>
      <c r="Y42" s="47">
        <f t="shared" si="31"/>
        <v>0</v>
      </c>
      <c r="Z42" s="46"/>
      <c r="AA42" s="48">
        <f t="shared" si="44"/>
        <v>0</v>
      </c>
      <c r="AB42" s="45">
        <f t="shared" si="45"/>
        <v>0</v>
      </c>
      <c r="AC42" s="46"/>
      <c r="AD42" s="47">
        <f t="shared" si="32"/>
        <v>0</v>
      </c>
      <c r="AE42" s="46"/>
      <c r="AF42" s="48">
        <f t="shared" si="46"/>
        <v>0</v>
      </c>
      <c r="AG42" s="45">
        <f t="shared" si="47"/>
        <v>0</v>
      </c>
      <c r="AH42" s="46"/>
      <c r="AI42" s="47">
        <f t="shared" si="48"/>
        <v>0</v>
      </c>
      <c r="AJ42" s="46"/>
      <c r="AK42" s="48">
        <f t="shared" si="49"/>
        <v>0</v>
      </c>
      <c r="AL42" s="45">
        <f t="shared" si="50"/>
        <v>0</v>
      </c>
      <c r="AM42" s="46"/>
      <c r="AN42" s="47">
        <f t="shared" si="33"/>
        <v>0</v>
      </c>
      <c r="AO42" s="46"/>
      <c r="AP42" s="48">
        <f t="shared" si="51"/>
        <v>0</v>
      </c>
      <c r="AQ42" s="45">
        <f t="shared" si="52"/>
        <v>0</v>
      </c>
      <c r="AR42" s="46"/>
      <c r="AS42" s="47">
        <f t="shared" si="34"/>
        <v>0</v>
      </c>
      <c r="AT42" s="46"/>
      <c r="AU42" s="48">
        <f t="shared" si="53"/>
        <v>0</v>
      </c>
      <c r="AV42" s="84">
        <f t="shared" si="27"/>
        <v>10</v>
      </c>
      <c r="AW42" s="8"/>
    </row>
    <row r="43" spans="1:49" ht="15.75">
      <c r="A43" s="38">
        <f t="shared" si="54"/>
        <v>39</v>
      </c>
      <c r="B43" s="39" t="s">
        <v>317</v>
      </c>
      <c r="C43" s="40"/>
      <c r="D43" s="41">
        <f t="shared" si="35"/>
        <v>1</v>
      </c>
      <c r="E43" s="42"/>
      <c r="F43" s="43">
        <f>G43-SMALL((L43,Q43,V43,AA43,AK43,AP43,AF43,AU43),1)</f>
        <v>34</v>
      </c>
      <c r="G43" s="44">
        <f t="shared" si="36"/>
        <v>34</v>
      </c>
      <c r="H43" s="45">
        <f t="shared" si="37"/>
        <v>0</v>
      </c>
      <c r="I43" s="46"/>
      <c r="J43" s="47">
        <f t="shared" si="28"/>
        <v>0</v>
      </c>
      <c r="K43" s="46"/>
      <c r="L43" s="48">
        <f t="shared" si="38"/>
        <v>0</v>
      </c>
      <c r="M43" s="45">
        <f t="shared" si="39"/>
        <v>0</v>
      </c>
      <c r="N43" s="46"/>
      <c r="O43" s="47">
        <f t="shared" si="29"/>
        <v>0</v>
      </c>
      <c r="P43" s="46"/>
      <c r="Q43" s="48">
        <f t="shared" si="40"/>
        <v>0</v>
      </c>
      <c r="R43" s="45">
        <f t="shared" si="41"/>
        <v>0</v>
      </c>
      <c r="S43" s="46"/>
      <c r="T43" s="47">
        <f t="shared" si="30"/>
        <v>0</v>
      </c>
      <c r="U43" s="46"/>
      <c r="V43" s="48">
        <f t="shared" si="42"/>
        <v>0</v>
      </c>
      <c r="W43" s="45">
        <f t="shared" si="43"/>
        <v>0</v>
      </c>
      <c r="X43" s="46"/>
      <c r="Y43" s="47">
        <f t="shared" si="31"/>
        <v>0</v>
      </c>
      <c r="Z43" s="46"/>
      <c r="AA43" s="48">
        <f t="shared" si="44"/>
        <v>0</v>
      </c>
      <c r="AB43" s="45">
        <f t="shared" si="45"/>
        <v>0</v>
      </c>
      <c r="AC43" s="46"/>
      <c r="AD43" s="47">
        <f t="shared" si="32"/>
        <v>0</v>
      </c>
      <c r="AE43" s="46"/>
      <c r="AF43" s="48">
        <f t="shared" si="46"/>
        <v>0</v>
      </c>
      <c r="AG43" s="45">
        <f t="shared" si="47"/>
        <v>0</v>
      </c>
      <c r="AH43" s="46"/>
      <c r="AI43" s="47">
        <f t="shared" si="48"/>
        <v>0</v>
      </c>
      <c r="AJ43" s="46"/>
      <c r="AK43" s="48">
        <f t="shared" si="49"/>
        <v>0</v>
      </c>
      <c r="AL43" s="45">
        <f t="shared" si="50"/>
        <v>0</v>
      </c>
      <c r="AM43" s="46"/>
      <c r="AN43" s="47">
        <f t="shared" si="33"/>
        <v>0</v>
      </c>
      <c r="AO43" s="46"/>
      <c r="AP43" s="48">
        <f t="shared" si="51"/>
        <v>0</v>
      </c>
      <c r="AQ43" s="45">
        <f t="shared" si="52"/>
        <v>24</v>
      </c>
      <c r="AR43" s="46">
        <v>11</v>
      </c>
      <c r="AS43" s="47">
        <f t="shared" si="34"/>
        <v>10</v>
      </c>
      <c r="AT43" s="46">
        <v>1</v>
      </c>
      <c r="AU43" s="48">
        <f t="shared" si="53"/>
        <v>34</v>
      </c>
      <c r="AV43" s="84">
        <f t="shared" si="27"/>
        <v>10</v>
      </c>
      <c r="AW43" s="8"/>
    </row>
    <row r="44" spans="1:49" ht="15.75">
      <c r="A44" s="38">
        <f t="shared" si="54"/>
        <v>40</v>
      </c>
      <c r="B44" s="39" t="s">
        <v>197</v>
      </c>
      <c r="C44" s="40"/>
      <c r="D44" s="41">
        <f t="shared" si="35"/>
        <v>1</v>
      </c>
      <c r="E44" s="42"/>
      <c r="F44" s="43">
        <f>G44-SMALL((L44,Q44,V44,AA44,AK44,AP44,AF44,AU44),1)</f>
        <v>30</v>
      </c>
      <c r="G44" s="44">
        <f t="shared" si="36"/>
        <v>30</v>
      </c>
      <c r="H44" s="45">
        <f t="shared" si="37"/>
        <v>0</v>
      </c>
      <c r="I44" s="46"/>
      <c r="J44" s="47">
        <f t="shared" si="28"/>
        <v>0</v>
      </c>
      <c r="K44" s="46"/>
      <c r="L44" s="48">
        <f t="shared" si="38"/>
        <v>0</v>
      </c>
      <c r="M44" s="45">
        <f t="shared" si="39"/>
        <v>20</v>
      </c>
      <c r="N44" s="46">
        <v>12</v>
      </c>
      <c r="O44" s="47">
        <f t="shared" si="29"/>
        <v>10</v>
      </c>
      <c r="P44" s="46">
        <v>1</v>
      </c>
      <c r="Q44" s="48">
        <f t="shared" si="40"/>
        <v>30</v>
      </c>
      <c r="R44" s="45">
        <f t="shared" si="41"/>
        <v>0</v>
      </c>
      <c r="S44" s="46"/>
      <c r="T44" s="47">
        <f t="shared" si="30"/>
        <v>0</v>
      </c>
      <c r="U44" s="46"/>
      <c r="V44" s="48">
        <f t="shared" si="42"/>
        <v>0</v>
      </c>
      <c r="W44" s="45">
        <f t="shared" si="43"/>
        <v>0</v>
      </c>
      <c r="X44" s="46"/>
      <c r="Y44" s="47">
        <f t="shared" si="31"/>
        <v>0</v>
      </c>
      <c r="Z44" s="46"/>
      <c r="AA44" s="48">
        <f t="shared" si="44"/>
        <v>0</v>
      </c>
      <c r="AB44" s="45">
        <f t="shared" si="45"/>
        <v>0</v>
      </c>
      <c r="AC44" s="46"/>
      <c r="AD44" s="47">
        <f t="shared" si="32"/>
        <v>0</v>
      </c>
      <c r="AE44" s="46"/>
      <c r="AF44" s="48">
        <f t="shared" si="46"/>
        <v>0</v>
      </c>
      <c r="AG44" s="45">
        <f t="shared" si="47"/>
        <v>0</v>
      </c>
      <c r="AH44" s="46"/>
      <c r="AI44" s="47">
        <f t="shared" si="48"/>
        <v>0</v>
      </c>
      <c r="AJ44" s="46"/>
      <c r="AK44" s="48">
        <f t="shared" si="49"/>
        <v>0</v>
      </c>
      <c r="AL44" s="45">
        <f t="shared" si="50"/>
        <v>0</v>
      </c>
      <c r="AM44" s="46"/>
      <c r="AN44" s="47">
        <f t="shared" si="33"/>
        <v>0</v>
      </c>
      <c r="AO44" s="46"/>
      <c r="AP44" s="48">
        <f t="shared" si="51"/>
        <v>0</v>
      </c>
      <c r="AQ44" s="45">
        <f t="shared" si="52"/>
        <v>0</v>
      </c>
      <c r="AR44" s="46"/>
      <c r="AS44" s="47">
        <f t="shared" si="34"/>
        <v>0</v>
      </c>
      <c r="AT44" s="46"/>
      <c r="AU44" s="48">
        <f t="shared" si="53"/>
        <v>0</v>
      </c>
      <c r="AV44" s="84">
        <f t="shared" si="27"/>
        <v>10</v>
      </c>
      <c r="AW44" s="8"/>
    </row>
    <row r="45" spans="1:49" ht="15.75">
      <c r="A45" s="38">
        <f t="shared" si="54"/>
        <v>41</v>
      </c>
      <c r="B45" s="39" t="s">
        <v>75</v>
      </c>
      <c r="C45" s="40"/>
      <c r="D45" s="41">
        <f t="shared" si="35"/>
        <v>2</v>
      </c>
      <c r="E45" s="42"/>
      <c r="F45" s="43">
        <f>G45-SMALL((L45,Q45,V45,AA45,AK45,AP45,AF45,AU45),1)</f>
        <v>30</v>
      </c>
      <c r="G45" s="44">
        <f t="shared" si="36"/>
        <v>30</v>
      </c>
      <c r="H45" s="45">
        <f t="shared" si="37"/>
        <v>5</v>
      </c>
      <c r="I45" s="46">
        <v>21</v>
      </c>
      <c r="J45" s="47">
        <f t="shared" si="28"/>
        <v>10</v>
      </c>
      <c r="K45" s="46">
        <v>1</v>
      </c>
      <c r="L45" s="48">
        <f t="shared" si="38"/>
        <v>15</v>
      </c>
      <c r="M45" s="45">
        <f t="shared" si="39"/>
        <v>0</v>
      </c>
      <c r="N45" s="46"/>
      <c r="O45" s="47">
        <f t="shared" si="29"/>
        <v>0</v>
      </c>
      <c r="P45" s="46"/>
      <c r="Q45" s="48">
        <f t="shared" si="40"/>
        <v>0</v>
      </c>
      <c r="R45" s="45">
        <f t="shared" si="41"/>
        <v>0</v>
      </c>
      <c r="S45" s="46"/>
      <c r="T45" s="47">
        <f t="shared" si="30"/>
        <v>0</v>
      </c>
      <c r="U45" s="46"/>
      <c r="V45" s="48">
        <f t="shared" si="42"/>
        <v>0</v>
      </c>
      <c r="W45" s="45">
        <f t="shared" si="43"/>
        <v>0</v>
      </c>
      <c r="X45" s="46"/>
      <c r="Y45" s="47">
        <f t="shared" si="31"/>
        <v>0</v>
      </c>
      <c r="Z45" s="46"/>
      <c r="AA45" s="48">
        <f t="shared" si="44"/>
        <v>0</v>
      </c>
      <c r="AB45" s="45">
        <f t="shared" si="45"/>
        <v>0</v>
      </c>
      <c r="AC45" s="46"/>
      <c r="AD45" s="47">
        <f t="shared" si="32"/>
        <v>0</v>
      </c>
      <c r="AE45" s="46"/>
      <c r="AF45" s="48">
        <f t="shared" si="46"/>
        <v>0</v>
      </c>
      <c r="AG45" s="45">
        <f t="shared" si="47"/>
        <v>5</v>
      </c>
      <c r="AH45" s="46">
        <v>21</v>
      </c>
      <c r="AI45" s="47">
        <f t="shared" si="48"/>
        <v>10</v>
      </c>
      <c r="AJ45" s="46">
        <v>1</v>
      </c>
      <c r="AK45" s="48">
        <f t="shared" si="49"/>
        <v>15</v>
      </c>
      <c r="AL45" s="45">
        <f t="shared" si="50"/>
        <v>0</v>
      </c>
      <c r="AM45" s="46"/>
      <c r="AN45" s="47">
        <f t="shared" si="33"/>
        <v>0</v>
      </c>
      <c r="AO45" s="46"/>
      <c r="AP45" s="48">
        <f t="shared" si="51"/>
        <v>0</v>
      </c>
      <c r="AQ45" s="45">
        <f t="shared" si="52"/>
        <v>0</v>
      </c>
      <c r="AR45" s="46"/>
      <c r="AS45" s="47">
        <f t="shared" si="34"/>
        <v>0</v>
      </c>
      <c r="AT45" s="46"/>
      <c r="AU45" s="48">
        <f t="shared" si="53"/>
        <v>0</v>
      </c>
      <c r="AV45" s="84">
        <f t="shared" si="27"/>
        <v>20</v>
      </c>
      <c r="AW45" s="8"/>
    </row>
    <row r="46" spans="1:49" ht="15.75">
      <c r="A46" s="38">
        <f t="shared" si="54"/>
        <v>42</v>
      </c>
      <c r="B46" s="39" t="s">
        <v>281</v>
      </c>
      <c r="C46" s="40"/>
      <c r="D46" s="41">
        <f t="shared" si="35"/>
        <v>1</v>
      </c>
      <c r="E46" s="42"/>
      <c r="F46" s="43">
        <f>G46-SMALL((L46,Q46,V46,AA46,AK46,AP46,AF46,AU46),1)</f>
        <v>28</v>
      </c>
      <c r="G46" s="44">
        <f t="shared" si="36"/>
        <v>28</v>
      </c>
      <c r="H46" s="45">
        <f t="shared" si="37"/>
        <v>0</v>
      </c>
      <c r="I46" s="46"/>
      <c r="J46" s="47">
        <f t="shared" si="28"/>
        <v>0</v>
      </c>
      <c r="K46" s="46"/>
      <c r="L46" s="48">
        <f t="shared" si="38"/>
        <v>0</v>
      </c>
      <c r="M46" s="45">
        <f t="shared" si="39"/>
        <v>0</v>
      </c>
      <c r="N46" s="46"/>
      <c r="O46" s="47">
        <f t="shared" si="29"/>
        <v>0</v>
      </c>
      <c r="P46" s="46"/>
      <c r="Q46" s="48">
        <f t="shared" si="40"/>
        <v>0</v>
      </c>
      <c r="R46" s="45">
        <f t="shared" si="41"/>
        <v>0</v>
      </c>
      <c r="S46" s="46"/>
      <c r="T46" s="47">
        <f t="shared" si="30"/>
        <v>0</v>
      </c>
      <c r="U46" s="46"/>
      <c r="V46" s="48">
        <f t="shared" si="42"/>
        <v>0</v>
      </c>
      <c r="W46" s="45">
        <f t="shared" si="43"/>
        <v>0</v>
      </c>
      <c r="X46" s="46"/>
      <c r="Y46" s="47">
        <f t="shared" si="31"/>
        <v>0</v>
      </c>
      <c r="Z46" s="46"/>
      <c r="AA46" s="48">
        <f t="shared" si="44"/>
        <v>0</v>
      </c>
      <c r="AB46" s="45">
        <f t="shared" si="45"/>
        <v>0</v>
      </c>
      <c r="AC46" s="46"/>
      <c r="AD46" s="47">
        <f t="shared" si="32"/>
        <v>0</v>
      </c>
      <c r="AE46" s="46"/>
      <c r="AF46" s="48">
        <f t="shared" si="46"/>
        <v>0</v>
      </c>
      <c r="AG46" s="45">
        <f t="shared" si="47"/>
        <v>18</v>
      </c>
      <c r="AH46" s="46">
        <v>13</v>
      </c>
      <c r="AI46" s="47">
        <f t="shared" si="48"/>
        <v>10</v>
      </c>
      <c r="AJ46" s="46">
        <v>1</v>
      </c>
      <c r="AK46" s="48">
        <f t="shared" si="49"/>
        <v>28</v>
      </c>
      <c r="AL46" s="45">
        <f t="shared" si="50"/>
        <v>0</v>
      </c>
      <c r="AM46" s="46"/>
      <c r="AN46" s="47">
        <f t="shared" si="33"/>
        <v>0</v>
      </c>
      <c r="AO46" s="46"/>
      <c r="AP46" s="48">
        <f t="shared" si="51"/>
        <v>0</v>
      </c>
      <c r="AQ46" s="45">
        <f t="shared" si="52"/>
        <v>0</v>
      </c>
      <c r="AR46" s="46"/>
      <c r="AS46" s="47">
        <f t="shared" si="34"/>
        <v>0</v>
      </c>
      <c r="AT46" s="46"/>
      <c r="AU46" s="48">
        <f t="shared" si="53"/>
        <v>0</v>
      </c>
      <c r="AV46" s="84">
        <f t="shared" si="27"/>
        <v>10</v>
      </c>
      <c r="AW46" s="8"/>
    </row>
    <row r="47" spans="1:49" ht="15.75">
      <c r="A47" s="38">
        <f t="shared" si="54"/>
        <v>43</v>
      </c>
      <c r="B47" s="39" t="s">
        <v>299</v>
      </c>
      <c r="C47" s="40"/>
      <c r="D47" s="41">
        <f t="shared" si="35"/>
        <v>1</v>
      </c>
      <c r="E47" s="42"/>
      <c r="F47" s="43">
        <f>G47-SMALL((L47,Q47,V47,AA47,AK47,AP47,AF47,AU47),1)</f>
        <v>28</v>
      </c>
      <c r="G47" s="44">
        <f t="shared" si="36"/>
        <v>28</v>
      </c>
      <c r="H47" s="45">
        <f t="shared" si="37"/>
        <v>0</v>
      </c>
      <c r="I47" s="46"/>
      <c r="J47" s="47">
        <f t="shared" si="28"/>
        <v>0</v>
      </c>
      <c r="K47" s="46"/>
      <c r="L47" s="48">
        <f t="shared" si="38"/>
        <v>0</v>
      </c>
      <c r="M47" s="45">
        <f t="shared" si="39"/>
        <v>0</v>
      </c>
      <c r="N47" s="46"/>
      <c r="O47" s="47">
        <f t="shared" si="29"/>
        <v>0</v>
      </c>
      <c r="P47" s="46"/>
      <c r="Q47" s="48">
        <f t="shared" si="40"/>
        <v>0</v>
      </c>
      <c r="R47" s="45">
        <f t="shared" si="41"/>
        <v>0</v>
      </c>
      <c r="S47" s="46"/>
      <c r="T47" s="47">
        <f t="shared" si="30"/>
        <v>0</v>
      </c>
      <c r="U47" s="46"/>
      <c r="V47" s="48">
        <f t="shared" si="42"/>
        <v>0</v>
      </c>
      <c r="W47" s="45">
        <f t="shared" si="43"/>
        <v>0</v>
      </c>
      <c r="X47" s="46"/>
      <c r="Y47" s="47">
        <f t="shared" si="31"/>
        <v>0</v>
      </c>
      <c r="Z47" s="46"/>
      <c r="AA47" s="48">
        <f t="shared" si="44"/>
        <v>0</v>
      </c>
      <c r="AB47" s="45">
        <f t="shared" si="45"/>
        <v>0</v>
      </c>
      <c r="AC47" s="46"/>
      <c r="AD47" s="47">
        <f t="shared" si="32"/>
        <v>0</v>
      </c>
      <c r="AE47" s="46"/>
      <c r="AF47" s="48">
        <f t="shared" si="46"/>
        <v>0</v>
      </c>
      <c r="AG47" s="45">
        <f t="shared" si="47"/>
        <v>0</v>
      </c>
      <c r="AH47" s="46"/>
      <c r="AI47" s="47">
        <f t="shared" si="48"/>
        <v>0</v>
      </c>
      <c r="AJ47" s="46"/>
      <c r="AK47" s="48">
        <f t="shared" si="49"/>
        <v>0</v>
      </c>
      <c r="AL47" s="45">
        <f t="shared" si="50"/>
        <v>18</v>
      </c>
      <c r="AM47" s="46">
        <v>13</v>
      </c>
      <c r="AN47" s="47">
        <f t="shared" si="33"/>
        <v>10</v>
      </c>
      <c r="AO47" s="46">
        <v>1</v>
      </c>
      <c r="AP47" s="48">
        <f t="shared" si="51"/>
        <v>28</v>
      </c>
      <c r="AQ47" s="45">
        <f t="shared" si="52"/>
        <v>0</v>
      </c>
      <c r="AR47" s="46"/>
      <c r="AS47" s="47">
        <f t="shared" si="34"/>
        <v>0</v>
      </c>
      <c r="AT47" s="46"/>
      <c r="AU47" s="48">
        <f t="shared" si="53"/>
        <v>0</v>
      </c>
      <c r="AV47" s="84">
        <f t="shared" si="27"/>
        <v>10</v>
      </c>
      <c r="AW47" s="8"/>
    </row>
    <row r="48" spans="1:49" ht="15.75">
      <c r="A48" s="38">
        <f t="shared" si="54"/>
        <v>44</v>
      </c>
      <c r="B48" s="39" t="s">
        <v>72</v>
      </c>
      <c r="C48" s="40"/>
      <c r="D48" s="41">
        <f t="shared" si="35"/>
        <v>1</v>
      </c>
      <c r="E48" s="42"/>
      <c r="F48" s="43">
        <f>G48-SMALL((L48,Q48,V48,AA48,AK48,AP48,AF48,AU48),1)</f>
        <v>26</v>
      </c>
      <c r="G48" s="44">
        <f t="shared" si="36"/>
        <v>26</v>
      </c>
      <c r="H48" s="45">
        <f t="shared" si="37"/>
        <v>16</v>
      </c>
      <c r="I48" s="46">
        <v>14</v>
      </c>
      <c r="J48" s="47">
        <f t="shared" si="28"/>
        <v>10</v>
      </c>
      <c r="K48" s="46">
        <v>1</v>
      </c>
      <c r="L48" s="48">
        <f t="shared" si="38"/>
        <v>26</v>
      </c>
      <c r="M48" s="45">
        <f t="shared" si="39"/>
        <v>0</v>
      </c>
      <c r="N48" s="46"/>
      <c r="O48" s="47">
        <f t="shared" si="29"/>
        <v>0</v>
      </c>
      <c r="P48" s="46"/>
      <c r="Q48" s="48">
        <f t="shared" si="40"/>
        <v>0</v>
      </c>
      <c r="R48" s="45">
        <f t="shared" si="41"/>
        <v>0</v>
      </c>
      <c r="S48" s="46"/>
      <c r="T48" s="47">
        <f t="shared" si="30"/>
        <v>0</v>
      </c>
      <c r="U48" s="46"/>
      <c r="V48" s="48">
        <f t="shared" si="42"/>
        <v>0</v>
      </c>
      <c r="W48" s="45">
        <f t="shared" si="43"/>
        <v>0</v>
      </c>
      <c r="X48" s="46"/>
      <c r="Y48" s="47">
        <f t="shared" si="31"/>
        <v>0</v>
      </c>
      <c r="Z48" s="46"/>
      <c r="AA48" s="48">
        <f t="shared" si="44"/>
        <v>0</v>
      </c>
      <c r="AB48" s="45">
        <f t="shared" si="45"/>
        <v>0</v>
      </c>
      <c r="AC48" s="46"/>
      <c r="AD48" s="47">
        <f t="shared" si="32"/>
        <v>0</v>
      </c>
      <c r="AE48" s="46"/>
      <c r="AF48" s="48">
        <f t="shared" si="46"/>
        <v>0</v>
      </c>
      <c r="AG48" s="45">
        <f t="shared" si="47"/>
        <v>0</v>
      </c>
      <c r="AH48" s="46"/>
      <c r="AI48" s="47">
        <f t="shared" si="48"/>
        <v>0</v>
      </c>
      <c r="AJ48" s="46"/>
      <c r="AK48" s="48">
        <f t="shared" si="49"/>
        <v>0</v>
      </c>
      <c r="AL48" s="45">
        <f t="shared" si="50"/>
        <v>0</v>
      </c>
      <c r="AM48" s="46"/>
      <c r="AN48" s="47">
        <f t="shared" si="33"/>
        <v>0</v>
      </c>
      <c r="AO48" s="46"/>
      <c r="AP48" s="48">
        <f t="shared" si="51"/>
        <v>0</v>
      </c>
      <c r="AQ48" s="45">
        <f t="shared" si="52"/>
        <v>0</v>
      </c>
      <c r="AR48" s="46"/>
      <c r="AS48" s="47">
        <f t="shared" si="34"/>
        <v>0</v>
      </c>
      <c r="AT48" s="46"/>
      <c r="AU48" s="48">
        <f t="shared" si="53"/>
        <v>0</v>
      </c>
      <c r="AV48" s="84">
        <f t="shared" si="27"/>
        <v>10</v>
      </c>
      <c r="AW48" s="8"/>
    </row>
    <row r="49" spans="1:49" ht="15.75">
      <c r="A49" s="38">
        <f t="shared" si="54"/>
        <v>45</v>
      </c>
      <c r="B49" s="39" t="s">
        <v>300</v>
      </c>
      <c r="C49" s="40"/>
      <c r="D49" s="41">
        <f t="shared" si="35"/>
        <v>1</v>
      </c>
      <c r="E49" s="42"/>
      <c r="F49" s="43">
        <f>G49-SMALL((L49,Q49,V49,AA49,AK49,AP49,AF49,AU49),1)</f>
        <v>24</v>
      </c>
      <c r="G49" s="44">
        <f t="shared" si="36"/>
        <v>24</v>
      </c>
      <c r="H49" s="45">
        <f t="shared" si="37"/>
        <v>0</v>
      </c>
      <c r="I49" s="46"/>
      <c r="J49" s="47">
        <f t="shared" si="28"/>
        <v>0</v>
      </c>
      <c r="K49" s="46"/>
      <c r="L49" s="48">
        <f t="shared" si="38"/>
        <v>0</v>
      </c>
      <c r="M49" s="45">
        <f t="shared" si="39"/>
        <v>0</v>
      </c>
      <c r="N49" s="46"/>
      <c r="O49" s="47">
        <f t="shared" si="29"/>
        <v>0</v>
      </c>
      <c r="P49" s="46"/>
      <c r="Q49" s="48">
        <f t="shared" si="40"/>
        <v>0</v>
      </c>
      <c r="R49" s="45">
        <f t="shared" si="41"/>
        <v>0</v>
      </c>
      <c r="S49" s="46"/>
      <c r="T49" s="47">
        <f t="shared" si="30"/>
        <v>0</v>
      </c>
      <c r="U49" s="46"/>
      <c r="V49" s="48">
        <f t="shared" si="42"/>
        <v>0</v>
      </c>
      <c r="W49" s="45">
        <f t="shared" si="43"/>
        <v>0</v>
      </c>
      <c r="X49" s="46"/>
      <c r="Y49" s="47">
        <f t="shared" si="31"/>
        <v>0</v>
      </c>
      <c r="Z49" s="46"/>
      <c r="AA49" s="48">
        <f t="shared" si="44"/>
        <v>0</v>
      </c>
      <c r="AB49" s="45">
        <f t="shared" si="45"/>
        <v>0</v>
      </c>
      <c r="AC49" s="46"/>
      <c r="AD49" s="47">
        <f t="shared" si="32"/>
        <v>0</v>
      </c>
      <c r="AE49" s="46"/>
      <c r="AF49" s="48">
        <f t="shared" si="46"/>
        <v>0</v>
      </c>
      <c r="AG49" s="45">
        <f t="shared" si="47"/>
        <v>0</v>
      </c>
      <c r="AH49" s="46"/>
      <c r="AI49" s="47">
        <f t="shared" si="48"/>
        <v>0</v>
      </c>
      <c r="AJ49" s="46"/>
      <c r="AK49" s="48">
        <f t="shared" si="49"/>
        <v>0</v>
      </c>
      <c r="AL49" s="45">
        <f t="shared" si="50"/>
        <v>14</v>
      </c>
      <c r="AM49" s="46">
        <v>15</v>
      </c>
      <c r="AN49" s="47">
        <f t="shared" si="33"/>
        <v>10</v>
      </c>
      <c r="AO49" s="46">
        <v>1</v>
      </c>
      <c r="AP49" s="48">
        <f t="shared" si="51"/>
        <v>24</v>
      </c>
      <c r="AQ49" s="45">
        <f t="shared" si="52"/>
        <v>0</v>
      </c>
      <c r="AR49" s="46"/>
      <c r="AS49" s="47">
        <f t="shared" si="34"/>
        <v>0</v>
      </c>
      <c r="AT49" s="46"/>
      <c r="AU49" s="48">
        <f t="shared" si="53"/>
        <v>0</v>
      </c>
      <c r="AV49" s="84">
        <f t="shared" si="27"/>
        <v>10</v>
      </c>
      <c r="AW49" s="8"/>
    </row>
    <row r="50" spans="1:49" ht="15.75">
      <c r="A50" s="38">
        <f t="shared" si="54"/>
        <v>46</v>
      </c>
      <c r="B50" s="39" t="s">
        <v>318</v>
      </c>
      <c r="C50" s="40"/>
      <c r="D50" s="41">
        <f t="shared" si="35"/>
        <v>1</v>
      </c>
      <c r="E50" s="42"/>
      <c r="F50" s="43">
        <f>G50-SMALL((L50,Q50,V50,AA50,AK50,AP50,AF50,AU50),1)</f>
        <v>24</v>
      </c>
      <c r="G50" s="44">
        <f t="shared" si="36"/>
        <v>24</v>
      </c>
      <c r="H50" s="45">
        <f t="shared" si="37"/>
        <v>0</v>
      </c>
      <c r="I50" s="46"/>
      <c r="J50" s="47">
        <f t="shared" si="28"/>
        <v>0</v>
      </c>
      <c r="K50" s="46"/>
      <c r="L50" s="48">
        <f t="shared" si="38"/>
        <v>0</v>
      </c>
      <c r="M50" s="45">
        <f t="shared" si="39"/>
        <v>0</v>
      </c>
      <c r="N50" s="46"/>
      <c r="O50" s="47">
        <f t="shared" si="29"/>
        <v>0</v>
      </c>
      <c r="P50" s="46"/>
      <c r="Q50" s="48">
        <f t="shared" si="40"/>
        <v>0</v>
      </c>
      <c r="R50" s="45">
        <f t="shared" si="41"/>
        <v>0</v>
      </c>
      <c r="S50" s="46"/>
      <c r="T50" s="47">
        <f t="shared" si="30"/>
        <v>0</v>
      </c>
      <c r="U50" s="46"/>
      <c r="V50" s="48">
        <f t="shared" si="42"/>
        <v>0</v>
      </c>
      <c r="W50" s="45">
        <f t="shared" si="43"/>
        <v>0</v>
      </c>
      <c r="X50" s="46"/>
      <c r="Y50" s="47">
        <f t="shared" si="31"/>
        <v>0</v>
      </c>
      <c r="Z50" s="46"/>
      <c r="AA50" s="48">
        <f t="shared" si="44"/>
        <v>0</v>
      </c>
      <c r="AB50" s="45">
        <f t="shared" si="45"/>
        <v>0</v>
      </c>
      <c r="AC50" s="46"/>
      <c r="AD50" s="47">
        <f t="shared" si="32"/>
        <v>0</v>
      </c>
      <c r="AE50" s="46"/>
      <c r="AF50" s="48">
        <f t="shared" si="46"/>
        <v>0</v>
      </c>
      <c r="AG50" s="45">
        <f t="shared" si="47"/>
        <v>0</v>
      </c>
      <c r="AH50" s="46"/>
      <c r="AI50" s="47">
        <f t="shared" si="48"/>
        <v>0</v>
      </c>
      <c r="AJ50" s="46"/>
      <c r="AK50" s="48">
        <f t="shared" si="49"/>
        <v>0</v>
      </c>
      <c r="AL50" s="45">
        <f t="shared" si="50"/>
        <v>0</v>
      </c>
      <c r="AM50" s="46"/>
      <c r="AN50" s="47">
        <f t="shared" si="33"/>
        <v>0</v>
      </c>
      <c r="AO50" s="46"/>
      <c r="AP50" s="48">
        <f t="shared" si="51"/>
        <v>0</v>
      </c>
      <c r="AQ50" s="45">
        <f t="shared" si="52"/>
        <v>14</v>
      </c>
      <c r="AR50" s="46">
        <v>15</v>
      </c>
      <c r="AS50" s="47">
        <f t="shared" si="34"/>
        <v>10</v>
      </c>
      <c r="AT50" s="46">
        <v>1</v>
      </c>
      <c r="AU50" s="48">
        <f t="shared" si="53"/>
        <v>24</v>
      </c>
      <c r="AV50" s="84">
        <f t="shared" si="27"/>
        <v>10</v>
      </c>
      <c r="AW50" s="8"/>
    </row>
    <row r="51" spans="1:49" ht="15.75">
      <c r="A51" s="38">
        <f t="shared" si="54"/>
        <v>47</v>
      </c>
      <c r="B51" s="39" t="s">
        <v>198</v>
      </c>
      <c r="C51" s="40"/>
      <c r="D51" s="41">
        <f t="shared" si="35"/>
        <v>1</v>
      </c>
      <c r="E51" s="42"/>
      <c r="F51" s="43">
        <f>G51-SMALL((L51,Q51,V51,AA51,AK51,AP51,AF51,AU51),1)</f>
        <v>22</v>
      </c>
      <c r="G51" s="44">
        <f t="shared" si="36"/>
        <v>22</v>
      </c>
      <c r="H51" s="45">
        <f t="shared" si="37"/>
        <v>0</v>
      </c>
      <c r="I51" s="46"/>
      <c r="J51" s="47">
        <f t="shared" si="28"/>
        <v>0</v>
      </c>
      <c r="K51" s="46"/>
      <c r="L51" s="48">
        <f t="shared" si="38"/>
        <v>0</v>
      </c>
      <c r="M51" s="45">
        <f t="shared" si="39"/>
        <v>12</v>
      </c>
      <c r="N51" s="46">
        <v>16</v>
      </c>
      <c r="O51" s="47">
        <f t="shared" si="29"/>
        <v>10</v>
      </c>
      <c r="P51" s="46">
        <v>1</v>
      </c>
      <c r="Q51" s="48">
        <f t="shared" si="40"/>
        <v>22</v>
      </c>
      <c r="R51" s="45">
        <f t="shared" si="41"/>
        <v>0</v>
      </c>
      <c r="S51" s="46"/>
      <c r="T51" s="47">
        <f t="shared" si="30"/>
        <v>0</v>
      </c>
      <c r="U51" s="46"/>
      <c r="V51" s="48">
        <f t="shared" si="42"/>
        <v>0</v>
      </c>
      <c r="W51" s="45">
        <f t="shared" si="43"/>
        <v>0</v>
      </c>
      <c r="X51" s="46"/>
      <c r="Y51" s="47">
        <f t="shared" si="31"/>
        <v>0</v>
      </c>
      <c r="Z51" s="46"/>
      <c r="AA51" s="48">
        <f t="shared" si="44"/>
        <v>0</v>
      </c>
      <c r="AB51" s="45">
        <f t="shared" si="45"/>
        <v>0</v>
      </c>
      <c r="AC51" s="46"/>
      <c r="AD51" s="47">
        <f t="shared" si="32"/>
        <v>0</v>
      </c>
      <c r="AE51" s="46"/>
      <c r="AF51" s="48">
        <f t="shared" si="46"/>
        <v>0</v>
      </c>
      <c r="AG51" s="45">
        <f t="shared" si="47"/>
        <v>0</v>
      </c>
      <c r="AH51" s="46"/>
      <c r="AI51" s="47">
        <f t="shared" si="48"/>
        <v>0</v>
      </c>
      <c r="AJ51" s="46"/>
      <c r="AK51" s="48">
        <f t="shared" si="49"/>
        <v>0</v>
      </c>
      <c r="AL51" s="45">
        <f t="shared" si="50"/>
        <v>0</v>
      </c>
      <c r="AM51" s="46"/>
      <c r="AN51" s="47">
        <f t="shared" si="33"/>
        <v>0</v>
      </c>
      <c r="AO51" s="46"/>
      <c r="AP51" s="48">
        <f t="shared" si="51"/>
        <v>0</v>
      </c>
      <c r="AQ51" s="45">
        <f t="shared" si="52"/>
        <v>0</v>
      </c>
      <c r="AR51" s="46"/>
      <c r="AS51" s="47">
        <f t="shared" si="34"/>
        <v>0</v>
      </c>
      <c r="AT51" s="46"/>
      <c r="AU51" s="48">
        <f t="shared" si="53"/>
        <v>0</v>
      </c>
      <c r="AV51" s="84">
        <f t="shared" si="27"/>
        <v>10</v>
      </c>
      <c r="AW51" s="8"/>
    </row>
    <row r="52" spans="1:49" ht="15.75">
      <c r="A52" s="38">
        <f t="shared" si="54"/>
        <v>48</v>
      </c>
      <c r="B52" s="39" t="s">
        <v>282</v>
      </c>
      <c r="C52" s="40"/>
      <c r="D52" s="41">
        <f t="shared" si="35"/>
        <v>1</v>
      </c>
      <c r="E52" s="42"/>
      <c r="F52" s="43">
        <f>G52-SMALL((L52,Q52,V52,AA52,AK52,AP52,AF52,AU52),1)</f>
        <v>15</v>
      </c>
      <c r="G52" s="44">
        <f t="shared" si="36"/>
        <v>15</v>
      </c>
      <c r="H52" s="45">
        <f t="shared" si="37"/>
        <v>0</v>
      </c>
      <c r="I52" s="46"/>
      <c r="J52" s="47">
        <f t="shared" si="28"/>
        <v>0</v>
      </c>
      <c r="K52" s="46"/>
      <c r="L52" s="48">
        <f t="shared" si="38"/>
        <v>0</v>
      </c>
      <c r="M52" s="45">
        <f t="shared" si="39"/>
        <v>0</v>
      </c>
      <c r="N52" s="46"/>
      <c r="O52" s="47">
        <f t="shared" si="29"/>
        <v>0</v>
      </c>
      <c r="P52" s="46"/>
      <c r="Q52" s="48">
        <f t="shared" si="40"/>
        <v>0</v>
      </c>
      <c r="R52" s="45">
        <f t="shared" si="41"/>
        <v>0</v>
      </c>
      <c r="S52" s="46"/>
      <c r="T52" s="47">
        <f t="shared" si="30"/>
        <v>0</v>
      </c>
      <c r="U52" s="46"/>
      <c r="V52" s="48">
        <f t="shared" si="42"/>
        <v>0</v>
      </c>
      <c r="W52" s="45">
        <f t="shared" si="43"/>
        <v>0</v>
      </c>
      <c r="X52" s="46"/>
      <c r="Y52" s="47">
        <f t="shared" si="31"/>
        <v>0</v>
      </c>
      <c r="Z52" s="46"/>
      <c r="AA52" s="48">
        <f t="shared" si="44"/>
        <v>0</v>
      </c>
      <c r="AB52" s="45">
        <f t="shared" si="45"/>
        <v>0</v>
      </c>
      <c r="AC52" s="46"/>
      <c r="AD52" s="47">
        <f t="shared" si="32"/>
        <v>0</v>
      </c>
      <c r="AE52" s="46"/>
      <c r="AF52" s="48">
        <f t="shared" si="46"/>
        <v>0</v>
      </c>
      <c r="AG52" s="45">
        <f t="shared" si="47"/>
        <v>5</v>
      </c>
      <c r="AH52" s="46">
        <v>21</v>
      </c>
      <c r="AI52" s="47">
        <f t="shared" si="48"/>
        <v>10</v>
      </c>
      <c r="AJ52" s="46">
        <v>1</v>
      </c>
      <c r="AK52" s="48">
        <f t="shared" si="49"/>
        <v>15</v>
      </c>
      <c r="AL52" s="45">
        <f t="shared" si="50"/>
        <v>0</v>
      </c>
      <c r="AM52" s="46"/>
      <c r="AN52" s="47">
        <f t="shared" si="33"/>
        <v>0</v>
      </c>
      <c r="AO52" s="46"/>
      <c r="AP52" s="48">
        <f t="shared" si="51"/>
        <v>0</v>
      </c>
      <c r="AQ52" s="45">
        <f t="shared" si="52"/>
        <v>0</v>
      </c>
      <c r="AR52" s="46"/>
      <c r="AS52" s="47">
        <f t="shared" si="34"/>
        <v>0</v>
      </c>
      <c r="AT52" s="46"/>
      <c r="AU52" s="48">
        <f t="shared" si="53"/>
        <v>0</v>
      </c>
      <c r="AV52" s="84">
        <f t="shared" si="27"/>
        <v>10</v>
      </c>
      <c r="AW52" s="8"/>
    </row>
    <row r="53" spans="1:49" ht="15.75">
      <c r="A53" s="38">
        <f t="shared" si="54"/>
        <v>49</v>
      </c>
      <c r="B53" s="39" t="s">
        <v>283</v>
      </c>
      <c r="C53" s="40"/>
      <c r="D53" s="41">
        <f t="shared" si="35"/>
        <v>1</v>
      </c>
      <c r="E53" s="42"/>
      <c r="F53" s="43">
        <f>G53-SMALL((L53,Q53,V53,AA53,AK53,AP53,AF53,AU53),1)</f>
        <v>15</v>
      </c>
      <c r="G53" s="44">
        <f t="shared" si="36"/>
        <v>15</v>
      </c>
      <c r="H53" s="45">
        <f t="shared" si="37"/>
        <v>0</v>
      </c>
      <c r="I53" s="46"/>
      <c r="J53" s="47">
        <f t="shared" si="28"/>
        <v>0</v>
      </c>
      <c r="K53" s="46"/>
      <c r="L53" s="48">
        <f t="shared" si="38"/>
        <v>0</v>
      </c>
      <c r="M53" s="45">
        <f t="shared" si="39"/>
        <v>0</v>
      </c>
      <c r="N53" s="46"/>
      <c r="O53" s="47">
        <f t="shared" si="29"/>
        <v>0</v>
      </c>
      <c r="P53" s="46"/>
      <c r="Q53" s="48">
        <f t="shared" si="40"/>
        <v>0</v>
      </c>
      <c r="R53" s="45">
        <f t="shared" si="41"/>
        <v>0</v>
      </c>
      <c r="S53" s="46"/>
      <c r="T53" s="47">
        <f t="shared" si="30"/>
        <v>0</v>
      </c>
      <c r="U53" s="46"/>
      <c r="V53" s="48">
        <f t="shared" si="42"/>
        <v>0</v>
      </c>
      <c r="W53" s="45">
        <f t="shared" si="43"/>
        <v>0</v>
      </c>
      <c r="X53" s="46"/>
      <c r="Y53" s="47">
        <f t="shared" si="31"/>
        <v>0</v>
      </c>
      <c r="Z53" s="46"/>
      <c r="AA53" s="48">
        <f t="shared" si="44"/>
        <v>0</v>
      </c>
      <c r="AB53" s="45">
        <f t="shared" si="45"/>
        <v>0</v>
      </c>
      <c r="AC53" s="46"/>
      <c r="AD53" s="47">
        <f t="shared" si="32"/>
        <v>0</v>
      </c>
      <c r="AE53" s="46"/>
      <c r="AF53" s="48">
        <f t="shared" si="46"/>
        <v>0</v>
      </c>
      <c r="AG53" s="45">
        <f t="shared" si="47"/>
        <v>5</v>
      </c>
      <c r="AH53" s="46">
        <v>21</v>
      </c>
      <c r="AI53" s="47">
        <f t="shared" si="48"/>
        <v>10</v>
      </c>
      <c r="AJ53" s="46">
        <v>1</v>
      </c>
      <c r="AK53" s="48">
        <f t="shared" si="49"/>
        <v>15</v>
      </c>
      <c r="AL53" s="45">
        <f t="shared" si="50"/>
        <v>0</v>
      </c>
      <c r="AM53" s="46"/>
      <c r="AN53" s="47">
        <f t="shared" si="33"/>
        <v>0</v>
      </c>
      <c r="AO53" s="46"/>
      <c r="AP53" s="48">
        <f t="shared" si="51"/>
        <v>0</v>
      </c>
      <c r="AQ53" s="45">
        <f t="shared" si="52"/>
        <v>0</v>
      </c>
      <c r="AR53" s="46"/>
      <c r="AS53" s="47">
        <f t="shared" si="34"/>
        <v>0</v>
      </c>
      <c r="AT53" s="46"/>
      <c r="AU53" s="48">
        <f t="shared" si="53"/>
        <v>0</v>
      </c>
      <c r="AV53" s="84">
        <f t="shared" si="27"/>
        <v>10</v>
      </c>
      <c r="AW53" s="8"/>
    </row>
    <row r="54" spans="1:49" ht="15.75">
      <c r="A54" s="38">
        <f t="shared" si="54"/>
        <v>50</v>
      </c>
      <c r="B54" s="39" t="s">
        <v>284</v>
      </c>
      <c r="C54" s="40"/>
      <c r="D54" s="41">
        <f t="shared" si="35"/>
        <v>1</v>
      </c>
      <c r="E54" s="42"/>
      <c r="F54" s="43">
        <f>G54-SMALL((L54,Q54,V54,AA54,AK54,AP54,AF54,AU54),1)</f>
        <v>15</v>
      </c>
      <c r="G54" s="44">
        <f t="shared" si="36"/>
        <v>15</v>
      </c>
      <c r="H54" s="45">
        <f t="shared" si="37"/>
        <v>0</v>
      </c>
      <c r="I54" s="46"/>
      <c r="J54" s="47">
        <f t="shared" si="28"/>
        <v>0</v>
      </c>
      <c r="K54" s="46"/>
      <c r="L54" s="48">
        <f t="shared" si="38"/>
        <v>0</v>
      </c>
      <c r="M54" s="45">
        <f t="shared" si="39"/>
        <v>0</v>
      </c>
      <c r="N54" s="46"/>
      <c r="O54" s="47">
        <f t="shared" si="29"/>
        <v>0</v>
      </c>
      <c r="P54" s="46"/>
      <c r="Q54" s="48">
        <f t="shared" si="40"/>
        <v>0</v>
      </c>
      <c r="R54" s="45">
        <f t="shared" si="41"/>
        <v>0</v>
      </c>
      <c r="S54" s="46"/>
      <c r="T54" s="47">
        <f t="shared" si="30"/>
        <v>0</v>
      </c>
      <c r="U54" s="46"/>
      <c r="V54" s="48">
        <f t="shared" si="42"/>
        <v>0</v>
      </c>
      <c r="W54" s="45">
        <f t="shared" si="43"/>
        <v>0</v>
      </c>
      <c r="X54" s="46"/>
      <c r="Y54" s="47">
        <f t="shared" si="31"/>
        <v>0</v>
      </c>
      <c r="Z54" s="46"/>
      <c r="AA54" s="48">
        <f t="shared" si="44"/>
        <v>0</v>
      </c>
      <c r="AB54" s="45">
        <f t="shared" si="45"/>
        <v>0</v>
      </c>
      <c r="AC54" s="46"/>
      <c r="AD54" s="47">
        <f t="shared" si="32"/>
        <v>0</v>
      </c>
      <c r="AE54" s="46"/>
      <c r="AF54" s="48">
        <f t="shared" si="46"/>
        <v>0</v>
      </c>
      <c r="AG54" s="45">
        <f t="shared" si="47"/>
        <v>5</v>
      </c>
      <c r="AH54" s="46">
        <v>21</v>
      </c>
      <c r="AI54" s="47">
        <f t="shared" si="48"/>
        <v>10</v>
      </c>
      <c r="AJ54" s="46">
        <v>1</v>
      </c>
      <c r="AK54" s="48">
        <f t="shared" si="49"/>
        <v>15</v>
      </c>
      <c r="AL54" s="45">
        <f t="shared" si="50"/>
        <v>0</v>
      </c>
      <c r="AM54" s="46"/>
      <c r="AN54" s="47">
        <f t="shared" si="33"/>
        <v>0</v>
      </c>
      <c r="AO54" s="46"/>
      <c r="AP54" s="48">
        <f t="shared" si="51"/>
        <v>0</v>
      </c>
      <c r="AQ54" s="45">
        <f t="shared" si="52"/>
        <v>0</v>
      </c>
      <c r="AR54" s="46"/>
      <c r="AS54" s="47">
        <f t="shared" si="34"/>
        <v>0</v>
      </c>
      <c r="AT54" s="46"/>
      <c r="AU54" s="48">
        <f t="shared" si="53"/>
        <v>0</v>
      </c>
      <c r="AV54" s="84">
        <f t="shared" si="27"/>
        <v>10</v>
      </c>
      <c r="AW54" s="8"/>
    </row>
    <row r="55" spans="1:49" ht="15.75">
      <c r="A55" s="38">
        <f t="shared" si="54"/>
        <v>51</v>
      </c>
      <c r="B55" s="39" t="s">
        <v>301</v>
      </c>
      <c r="C55" s="40"/>
      <c r="D55" s="41">
        <f t="shared" si="35"/>
        <v>1</v>
      </c>
      <c r="E55" s="42"/>
      <c r="F55" s="43">
        <f>G55-SMALL((L55,Q55,V55,AA55,AK55,AP55,AF55,AU55),1)</f>
        <v>15</v>
      </c>
      <c r="G55" s="44">
        <f t="shared" si="36"/>
        <v>15</v>
      </c>
      <c r="H55" s="45">
        <f t="shared" si="37"/>
        <v>0</v>
      </c>
      <c r="I55" s="46"/>
      <c r="J55" s="47">
        <f t="shared" si="28"/>
        <v>0</v>
      </c>
      <c r="K55" s="46"/>
      <c r="L55" s="48">
        <f t="shared" si="38"/>
        <v>0</v>
      </c>
      <c r="M55" s="45">
        <f t="shared" si="39"/>
        <v>0</v>
      </c>
      <c r="N55" s="46"/>
      <c r="O55" s="47">
        <f t="shared" si="29"/>
        <v>0</v>
      </c>
      <c r="P55" s="46"/>
      <c r="Q55" s="48">
        <f t="shared" si="40"/>
        <v>0</v>
      </c>
      <c r="R55" s="45">
        <f t="shared" si="41"/>
        <v>0</v>
      </c>
      <c r="S55" s="46"/>
      <c r="T55" s="47">
        <f t="shared" si="30"/>
        <v>0</v>
      </c>
      <c r="U55" s="46"/>
      <c r="V55" s="48">
        <f t="shared" si="42"/>
        <v>0</v>
      </c>
      <c r="W55" s="45">
        <f t="shared" si="43"/>
        <v>0</v>
      </c>
      <c r="X55" s="46"/>
      <c r="Y55" s="47">
        <f t="shared" si="31"/>
        <v>0</v>
      </c>
      <c r="Z55" s="46"/>
      <c r="AA55" s="48">
        <f t="shared" si="44"/>
        <v>0</v>
      </c>
      <c r="AB55" s="45">
        <f t="shared" si="45"/>
        <v>0</v>
      </c>
      <c r="AC55" s="46"/>
      <c r="AD55" s="47">
        <f t="shared" si="32"/>
        <v>0</v>
      </c>
      <c r="AE55" s="46"/>
      <c r="AF55" s="48">
        <f t="shared" si="46"/>
        <v>0</v>
      </c>
      <c r="AG55" s="45">
        <f t="shared" si="47"/>
        <v>0</v>
      </c>
      <c r="AH55" s="46"/>
      <c r="AI55" s="47">
        <f t="shared" si="48"/>
        <v>0</v>
      </c>
      <c r="AJ55" s="46"/>
      <c r="AK55" s="48">
        <f t="shared" si="49"/>
        <v>0</v>
      </c>
      <c r="AL55" s="45">
        <f t="shared" si="50"/>
        <v>5</v>
      </c>
      <c r="AM55" s="46">
        <v>21</v>
      </c>
      <c r="AN55" s="47">
        <f t="shared" si="33"/>
        <v>10</v>
      </c>
      <c r="AO55" s="46">
        <v>1</v>
      </c>
      <c r="AP55" s="48">
        <f t="shared" si="51"/>
        <v>15</v>
      </c>
      <c r="AQ55" s="45">
        <f t="shared" si="52"/>
        <v>0</v>
      </c>
      <c r="AR55" s="46"/>
      <c r="AS55" s="47">
        <f t="shared" si="34"/>
        <v>0</v>
      </c>
      <c r="AT55" s="46"/>
      <c r="AU55" s="48">
        <f t="shared" si="53"/>
        <v>0</v>
      </c>
      <c r="AV55" s="84">
        <f t="shared" si="27"/>
        <v>10</v>
      </c>
      <c r="AW55" s="8"/>
    </row>
    <row r="56" spans="1:49" ht="15.75">
      <c r="A56" s="38">
        <f t="shared" si="54"/>
        <v>52</v>
      </c>
      <c r="B56" s="39" t="s">
        <v>158</v>
      </c>
      <c r="C56" s="40"/>
      <c r="D56" s="41">
        <f t="shared" si="35"/>
        <v>1</v>
      </c>
      <c r="E56" s="42"/>
      <c r="F56" s="43">
        <f>G56-SMALL((L56,Q56,V56,AA56,AK56,AP56,AF56,AU56),1)</f>
        <v>15</v>
      </c>
      <c r="G56" s="44">
        <f t="shared" si="36"/>
        <v>15</v>
      </c>
      <c r="H56" s="45">
        <f t="shared" si="37"/>
        <v>0</v>
      </c>
      <c r="I56" s="46"/>
      <c r="J56" s="47">
        <f t="shared" si="28"/>
        <v>0</v>
      </c>
      <c r="K56" s="46"/>
      <c r="L56" s="48">
        <f t="shared" si="38"/>
        <v>0</v>
      </c>
      <c r="M56" s="45">
        <f t="shared" si="39"/>
        <v>0</v>
      </c>
      <c r="N56" s="46"/>
      <c r="O56" s="47">
        <f t="shared" si="29"/>
        <v>0</v>
      </c>
      <c r="P56" s="46"/>
      <c r="Q56" s="48">
        <f t="shared" si="40"/>
        <v>0</v>
      </c>
      <c r="R56" s="45">
        <f t="shared" si="41"/>
        <v>0</v>
      </c>
      <c r="S56" s="46"/>
      <c r="T56" s="47">
        <f t="shared" si="30"/>
        <v>0</v>
      </c>
      <c r="U56" s="46"/>
      <c r="V56" s="48">
        <f t="shared" si="42"/>
        <v>0</v>
      </c>
      <c r="W56" s="45">
        <f t="shared" si="43"/>
        <v>0</v>
      </c>
      <c r="X56" s="46"/>
      <c r="Y56" s="47">
        <f t="shared" si="31"/>
        <v>0</v>
      </c>
      <c r="Z56" s="46"/>
      <c r="AA56" s="48">
        <f t="shared" si="44"/>
        <v>0</v>
      </c>
      <c r="AB56" s="45">
        <f t="shared" si="45"/>
        <v>0</v>
      </c>
      <c r="AC56" s="46"/>
      <c r="AD56" s="47">
        <f t="shared" si="32"/>
        <v>0</v>
      </c>
      <c r="AE56" s="46"/>
      <c r="AF56" s="48">
        <f t="shared" si="46"/>
        <v>0</v>
      </c>
      <c r="AG56" s="45">
        <f t="shared" si="47"/>
        <v>0</v>
      </c>
      <c r="AH56" s="46"/>
      <c r="AI56" s="47">
        <f t="shared" si="48"/>
        <v>0</v>
      </c>
      <c r="AJ56" s="46"/>
      <c r="AK56" s="48">
        <f t="shared" si="49"/>
        <v>0</v>
      </c>
      <c r="AL56" s="45">
        <f t="shared" si="50"/>
        <v>5</v>
      </c>
      <c r="AM56" s="46">
        <v>21</v>
      </c>
      <c r="AN56" s="47">
        <f t="shared" si="33"/>
        <v>10</v>
      </c>
      <c r="AO56" s="46">
        <v>1</v>
      </c>
      <c r="AP56" s="48">
        <f t="shared" si="51"/>
        <v>15</v>
      </c>
      <c r="AQ56" s="45">
        <f t="shared" si="52"/>
        <v>0</v>
      </c>
      <c r="AR56" s="46"/>
      <c r="AS56" s="47">
        <f t="shared" si="34"/>
        <v>0</v>
      </c>
      <c r="AT56" s="46"/>
      <c r="AU56" s="48">
        <f t="shared" si="53"/>
        <v>0</v>
      </c>
      <c r="AV56" s="84">
        <f t="shared" si="27"/>
        <v>10</v>
      </c>
      <c r="AW56" s="8"/>
    </row>
    <row r="57" spans="1:49" ht="15.75">
      <c r="A57" s="38">
        <f t="shared" si="54"/>
        <v>53</v>
      </c>
      <c r="B57" s="39" t="s">
        <v>302</v>
      </c>
      <c r="C57" s="40"/>
      <c r="D57" s="41">
        <f t="shared" si="35"/>
        <v>1</v>
      </c>
      <c r="E57" s="42"/>
      <c r="F57" s="43">
        <f>G57-SMALL((L57,Q57,V57,AA57,AK57,AP57,AF57,AU57),1)</f>
        <v>15</v>
      </c>
      <c r="G57" s="44">
        <f t="shared" si="36"/>
        <v>15</v>
      </c>
      <c r="H57" s="45">
        <f t="shared" si="37"/>
        <v>0</v>
      </c>
      <c r="I57" s="46"/>
      <c r="J57" s="47">
        <f t="shared" si="28"/>
        <v>0</v>
      </c>
      <c r="K57" s="46"/>
      <c r="L57" s="48">
        <f t="shared" si="38"/>
        <v>0</v>
      </c>
      <c r="M57" s="45">
        <f t="shared" si="39"/>
        <v>0</v>
      </c>
      <c r="N57" s="46"/>
      <c r="O57" s="47">
        <f t="shared" si="29"/>
        <v>0</v>
      </c>
      <c r="P57" s="46"/>
      <c r="Q57" s="48">
        <f t="shared" si="40"/>
        <v>0</v>
      </c>
      <c r="R57" s="45">
        <f t="shared" si="41"/>
        <v>0</v>
      </c>
      <c r="S57" s="46"/>
      <c r="T57" s="47">
        <f t="shared" si="30"/>
        <v>0</v>
      </c>
      <c r="U57" s="46"/>
      <c r="V57" s="48">
        <f t="shared" si="42"/>
        <v>0</v>
      </c>
      <c r="W57" s="45">
        <f t="shared" si="43"/>
        <v>0</v>
      </c>
      <c r="X57" s="46"/>
      <c r="Y57" s="47">
        <f t="shared" si="31"/>
        <v>0</v>
      </c>
      <c r="Z57" s="46"/>
      <c r="AA57" s="48">
        <f t="shared" si="44"/>
        <v>0</v>
      </c>
      <c r="AB57" s="45">
        <f t="shared" si="45"/>
        <v>0</v>
      </c>
      <c r="AC57" s="46"/>
      <c r="AD57" s="47">
        <f t="shared" si="32"/>
        <v>0</v>
      </c>
      <c r="AE57" s="46"/>
      <c r="AF57" s="48">
        <f t="shared" si="46"/>
        <v>0</v>
      </c>
      <c r="AG57" s="45">
        <f t="shared" si="47"/>
        <v>0</v>
      </c>
      <c r="AH57" s="46"/>
      <c r="AI57" s="47">
        <f t="shared" si="48"/>
        <v>0</v>
      </c>
      <c r="AJ57" s="46"/>
      <c r="AK57" s="48">
        <f t="shared" si="49"/>
        <v>0</v>
      </c>
      <c r="AL57" s="45">
        <f t="shared" si="50"/>
        <v>5</v>
      </c>
      <c r="AM57" s="46">
        <v>21</v>
      </c>
      <c r="AN57" s="47">
        <f t="shared" si="33"/>
        <v>10</v>
      </c>
      <c r="AO57" s="46">
        <v>1</v>
      </c>
      <c r="AP57" s="48">
        <f t="shared" si="51"/>
        <v>15</v>
      </c>
      <c r="AQ57" s="45">
        <f t="shared" si="52"/>
        <v>0</v>
      </c>
      <c r="AR57" s="46"/>
      <c r="AS57" s="47">
        <f t="shared" si="34"/>
        <v>0</v>
      </c>
      <c r="AT57" s="46"/>
      <c r="AU57" s="48">
        <f t="shared" si="53"/>
        <v>0</v>
      </c>
      <c r="AV57" s="84">
        <f t="shared" si="27"/>
        <v>10</v>
      </c>
      <c r="AW57" s="8"/>
    </row>
    <row r="58" spans="1:49" ht="15.75">
      <c r="A58" s="38">
        <f t="shared" si="54"/>
        <v>54</v>
      </c>
      <c r="B58" s="39" t="s">
        <v>303</v>
      </c>
      <c r="C58" s="40"/>
      <c r="D58" s="41">
        <f t="shared" si="35"/>
        <v>1</v>
      </c>
      <c r="E58" s="42"/>
      <c r="F58" s="43">
        <f>G58-SMALL((L58,Q58,V58,AA58,AK58,AP58,AF58,AU58),1)</f>
        <v>15</v>
      </c>
      <c r="G58" s="44">
        <f t="shared" si="36"/>
        <v>15</v>
      </c>
      <c r="H58" s="45">
        <f t="shared" si="37"/>
        <v>0</v>
      </c>
      <c r="I58" s="46"/>
      <c r="J58" s="47">
        <f t="shared" si="28"/>
        <v>0</v>
      </c>
      <c r="K58" s="46"/>
      <c r="L58" s="48">
        <f t="shared" si="38"/>
        <v>0</v>
      </c>
      <c r="M58" s="45">
        <f t="shared" si="39"/>
        <v>0</v>
      </c>
      <c r="N58" s="46"/>
      <c r="O58" s="47">
        <f t="shared" si="29"/>
        <v>0</v>
      </c>
      <c r="P58" s="46"/>
      <c r="Q58" s="48">
        <f t="shared" si="40"/>
        <v>0</v>
      </c>
      <c r="R58" s="45">
        <f t="shared" si="41"/>
        <v>0</v>
      </c>
      <c r="S58" s="46"/>
      <c r="T58" s="47">
        <f t="shared" si="30"/>
        <v>0</v>
      </c>
      <c r="U58" s="46"/>
      <c r="V58" s="48">
        <f t="shared" si="42"/>
        <v>0</v>
      </c>
      <c r="W58" s="45">
        <f t="shared" si="43"/>
        <v>0</v>
      </c>
      <c r="X58" s="46"/>
      <c r="Y58" s="47">
        <f t="shared" si="31"/>
        <v>0</v>
      </c>
      <c r="Z58" s="46"/>
      <c r="AA58" s="48">
        <f t="shared" si="44"/>
        <v>0</v>
      </c>
      <c r="AB58" s="45">
        <f t="shared" si="45"/>
        <v>0</v>
      </c>
      <c r="AC58" s="46"/>
      <c r="AD58" s="47">
        <f t="shared" si="32"/>
        <v>0</v>
      </c>
      <c r="AE58" s="46"/>
      <c r="AF58" s="48">
        <f t="shared" si="46"/>
        <v>0</v>
      </c>
      <c r="AG58" s="45">
        <f t="shared" si="47"/>
        <v>0</v>
      </c>
      <c r="AH58" s="46"/>
      <c r="AI58" s="47">
        <f t="shared" si="48"/>
        <v>0</v>
      </c>
      <c r="AJ58" s="46"/>
      <c r="AK58" s="48">
        <f t="shared" si="49"/>
        <v>0</v>
      </c>
      <c r="AL58" s="45">
        <f t="shared" si="50"/>
        <v>5</v>
      </c>
      <c r="AM58" s="46">
        <v>21</v>
      </c>
      <c r="AN58" s="47">
        <f t="shared" si="33"/>
        <v>10</v>
      </c>
      <c r="AO58" s="46">
        <v>1</v>
      </c>
      <c r="AP58" s="48">
        <f t="shared" si="51"/>
        <v>15</v>
      </c>
      <c r="AQ58" s="45">
        <f t="shared" si="52"/>
        <v>0</v>
      </c>
      <c r="AR58" s="46"/>
      <c r="AS58" s="47">
        <f t="shared" si="34"/>
        <v>0</v>
      </c>
      <c r="AT58" s="46"/>
      <c r="AU58" s="48">
        <f t="shared" si="53"/>
        <v>0</v>
      </c>
      <c r="AV58" s="84">
        <f t="shared" si="27"/>
        <v>10</v>
      </c>
      <c r="AW58" s="8"/>
    </row>
    <row r="59" spans="1:49" ht="15.75">
      <c r="A59" s="38">
        <f t="shared" si="54"/>
        <v>55</v>
      </c>
      <c r="B59" s="39" t="s">
        <v>304</v>
      </c>
      <c r="C59" s="40"/>
      <c r="D59" s="41">
        <f t="shared" si="35"/>
        <v>1</v>
      </c>
      <c r="E59" s="42"/>
      <c r="F59" s="43">
        <f>G59-SMALL((L59,Q59,V59,AA59,AK59,AP59,AF59,AU59),1)</f>
        <v>15</v>
      </c>
      <c r="G59" s="44">
        <f t="shared" si="36"/>
        <v>15</v>
      </c>
      <c r="H59" s="45">
        <f t="shared" si="37"/>
        <v>0</v>
      </c>
      <c r="I59" s="46"/>
      <c r="J59" s="47">
        <f t="shared" si="28"/>
        <v>0</v>
      </c>
      <c r="K59" s="46"/>
      <c r="L59" s="48">
        <f t="shared" si="38"/>
        <v>0</v>
      </c>
      <c r="M59" s="45">
        <f t="shared" si="39"/>
        <v>0</v>
      </c>
      <c r="N59" s="46"/>
      <c r="O59" s="47">
        <f t="shared" si="29"/>
        <v>0</v>
      </c>
      <c r="P59" s="46"/>
      <c r="Q59" s="48">
        <f t="shared" si="40"/>
        <v>0</v>
      </c>
      <c r="R59" s="45">
        <f t="shared" si="41"/>
        <v>0</v>
      </c>
      <c r="S59" s="46"/>
      <c r="T59" s="47">
        <f t="shared" si="30"/>
        <v>0</v>
      </c>
      <c r="U59" s="46"/>
      <c r="V59" s="48">
        <f t="shared" si="42"/>
        <v>0</v>
      </c>
      <c r="W59" s="45">
        <f t="shared" si="43"/>
        <v>0</v>
      </c>
      <c r="X59" s="46"/>
      <c r="Y59" s="47">
        <f t="shared" si="31"/>
        <v>0</v>
      </c>
      <c r="Z59" s="46"/>
      <c r="AA59" s="48">
        <f t="shared" si="44"/>
        <v>0</v>
      </c>
      <c r="AB59" s="45">
        <f t="shared" si="45"/>
        <v>0</v>
      </c>
      <c r="AC59" s="46"/>
      <c r="AD59" s="47">
        <f t="shared" si="32"/>
        <v>0</v>
      </c>
      <c r="AE59" s="46"/>
      <c r="AF59" s="48">
        <f t="shared" si="46"/>
        <v>0</v>
      </c>
      <c r="AG59" s="45">
        <f t="shared" si="47"/>
        <v>0</v>
      </c>
      <c r="AH59" s="46"/>
      <c r="AI59" s="47">
        <f t="shared" si="48"/>
        <v>0</v>
      </c>
      <c r="AJ59" s="46"/>
      <c r="AK59" s="48">
        <f t="shared" si="49"/>
        <v>0</v>
      </c>
      <c r="AL59" s="45">
        <f t="shared" si="50"/>
        <v>5</v>
      </c>
      <c r="AM59" s="46">
        <v>21</v>
      </c>
      <c r="AN59" s="47">
        <f t="shared" si="33"/>
        <v>10</v>
      </c>
      <c r="AO59" s="46">
        <v>1</v>
      </c>
      <c r="AP59" s="48">
        <f t="shared" si="51"/>
        <v>15</v>
      </c>
      <c r="AQ59" s="45">
        <f t="shared" si="52"/>
        <v>0</v>
      </c>
      <c r="AR59" s="46"/>
      <c r="AS59" s="47">
        <f t="shared" si="34"/>
        <v>0</v>
      </c>
      <c r="AT59" s="46"/>
      <c r="AU59" s="48">
        <f t="shared" si="53"/>
        <v>0</v>
      </c>
      <c r="AV59" s="84">
        <f t="shared" si="27"/>
        <v>10</v>
      </c>
      <c r="AW59" s="8"/>
    </row>
    <row r="60" spans="1:49" ht="15.75">
      <c r="A60" s="38">
        <f t="shared" si="54"/>
        <v>56</v>
      </c>
      <c r="B60" s="39" t="s">
        <v>305</v>
      </c>
      <c r="C60" s="40"/>
      <c r="D60" s="41">
        <f t="shared" si="35"/>
        <v>1</v>
      </c>
      <c r="E60" s="42"/>
      <c r="F60" s="43">
        <f>G60-SMALL((L60,Q60,V60,AA60,AK60,AP60,AF60,AU60),1)</f>
        <v>15</v>
      </c>
      <c r="G60" s="44">
        <f t="shared" si="36"/>
        <v>15</v>
      </c>
      <c r="H60" s="45">
        <f t="shared" si="37"/>
        <v>0</v>
      </c>
      <c r="I60" s="46"/>
      <c r="J60" s="47">
        <f t="shared" si="28"/>
        <v>0</v>
      </c>
      <c r="K60" s="46"/>
      <c r="L60" s="48">
        <f t="shared" si="38"/>
        <v>0</v>
      </c>
      <c r="M60" s="45">
        <f t="shared" si="39"/>
        <v>0</v>
      </c>
      <c r="N60" s="46"/>
      <c r="O60" s="47">
        <f t="shared" si="29"/>
        <v>0</v>
      </c>
      <c r="P60" s="46"/>
      <c r="Q60" s="48">
        <f t="shared" si="40"/>
        <v>0</v>
      </c>
      <c r="R60" s="45">
        <f t="shared" si="41"/>
        <v>0</v>
      </c>
      <c r="S60" s="46"/>
      <c r="T60" s="47">
        <f t="shared" si="30"/>
        <v>0</v>
      </c>
      <c r="U60" s="46"/>
      <c r="V60" s="48">
        <f t="shared" si="42"/>
        <v>0</v>
      </c>
      <c r="W60" s="45">
        <f t="shared" si="43"/>
        <v>0</v>
      </c>
      <c r="X60" s="46"/>
      <c r="Y60" s="47">
        <f t="shared" si="31"/>
        <v>0</v>
      </c>
      <c r="Z60" s="46"/>
      <c r="AA60" s="48">
        <f t="shared" si="44"/>
        <v>0</v>
      </c>
      <c r="AB60" s="45">
        <f t="shared" si="45"/>
        <v>0</v>
      </c>
      <c r="AC60" s="46"/>
      <c r="AD60" s="47">
        <f t="shared" si="32"/>
        <v>0</v>
      </c>
      <c r="AE60" s="46"/>
      <c r="AF60" s="48">
        <f t="shared" si="46"/>
        <v>0</v>
      </c>
      <c r="AG60" s="45">
        <f t="shared" si="47"/>
        <v>0</v>
      </c>
      <c r="AH60" s="46"/>
      <c r="AI60" s="47">
        <f t="shared" si="48"/>
        <v>0</v>
      </c>
      <c r="AJ60" s="46"/>
      <c r="AK60" s="48">
        <f t="shared" si="49"/>
        <v>0</v>
      </c>
      <c r="AL60" s="45">
        <f t="shared" si="50"/>
        <v>5</v>
      </c>
      <c r="AM60" s="46">
        <v>21</v>
      </c>
      <c r="AN60" s="47">
        <f t="shared" si="33"/>
        <v>10</v>
      </c>
      <c r="AO60" s="46">
        <v>1</v>
      </c>
      <c r="AP60" s="48">
        <f t="shared" si="51"/>
        <v>15</v>
      </c>
      <c r="AQ60" s="45">
        <f t="shared" si="52"/>
        <v>0</v>
      </c>
      <c r="AR60" s="46"/>
      <c r="AS60" s="47">
        <f t="shared" si="34"/>
        <v>0</v>
      </c>
      <c r="AT60" s="46"/>
      <c r="AU60" s="48">
        <f t="shared" si="53"/>
        <v>0</v>
      </c>
      <c r="AV60" s="84">
        <f t="shared" si="27"/>
        <v>10</v>
      </c>
      <c r="AW60" s="8"/>
    </row>
    <row r="61" spans="1:49" ht="15">
      <c r="A61" s="8"/>
      <c r="B61" s="8"/>
      <c r="C61" s="8"/>
      <c r="D61" s="8"/>
      <c r="E61" s="8"/>
      <c r="F61" s="8"/>
      <c r="G61" s="8"/>
      <c r="H61" s="52"/>
      <c r="I61" s="8"/>
      <c r="J61" s="8">
        <f>COUNT(K5:K60)</f>
        <v>18</v>
      </c>
      <c r="K61" s="8"/>
      <c r="L61" s="8"/>
      <c r="M61" s="53"/>
      <c r="N61" s="8"/>
      <c r="O61" s="8">
        <f>COUNT(P5:P60)</f>
        <v>20</v>
      </c>
      <c r="P61" s="8"/>
      <c r="Q61" s="53"/>
      <c r="R61" s="8"/>
      <c r="S61" s="53"/>
      <c r="T61" s="8">
        <f>COUNT(U5:U60)</f>
        <v>12</v>
      </c>
      <c r="U61" s="8"/>
      <c r="V61" s="8"/>
      <c r="W61" s="53"/>
      <c r="X61" s="8"/>
      <c r="Y61" s="8">
        <f>COUNT(Z5:Z60)</f>
        <v>8</v>
      </c>
      <c r="Z61" s="8"/>
      <c r="AA61" s="53"/>
      <c r="AB61" s="8"/>
      <c r="AC61" s="53"/>
      <c r="AD61" s="8">
        <f>COUNT(AE5:AE60)</f>
        <v>9</v>
      </c>
      <c r="AE61" s="8"/>
      <c r="AF61" s="8"/>
      <c r="AG61" s="8"/>
      <c r="AH61" s="53"/>
      <c r="AI61" s="8">
        <f>COUNT(AJ5:AJ60)</f>
        <v>26</v>
      </c>
      <c r="AJ61" s="8"/>
      <c r="AK61" s="8"/>
      <c r="AL61" s="8"/>
      <c r="AM61" s="53"/>
      <c r="AN61" s="8">
        <f>COUNT(AO5:AO60)</f>
        <v>25</v>
      </c>
      <c r="AO61" s="8"/>
      <c r="AP61" s="8"/>
      <c r="AQ61" s="8"/>
      <c r="AR61" s="53"/>
      <c r="AS61" s="8">
        <f>COUNT(AT5:AT60)</f>
        <v>16</v>
      </c>
      <c r="AT61" s="8"/>
      <c r="AU61" s="8"/>
      <c r="AV61" s="8"/>
      <c r="AW61" s="8">
        <f>SUM(J61:AU61)</f>
        <v>134</v>
      </c>
    </row>
    <row r="62" spans="1:49" ht="15">
      <c r="A62" s="8"/>
      <c r="B62" s="8"/>
      <c r="C62" s="8"/>
      <c r="D62" s="8"/>
      <c r="E62" s="8"/>
      <c r="F62" s="8"/>
      <c r="G62" s="8"/>
      <c r="H62" s="52"/>
      <c r="I62" s="8"/>
      <c r="J62" s="8"/>
      <c r="K62" s="8"/>
      <c r="L62" s="8"/>
      <c r="M62" s="53"/>
      <c r="N62" s="8"/>
      <c r="O62" s="8"/>
      <c r="P62" s="8"/>
      <c r="Q62" s="53"/>
      <c r="R62" s="8"/>
      <c r="S62" s="53"/>
      <c r="T62" s="8"/>
      <c r="U62" s="8"/>
      <c r="V62" s="8"/>
      <c r="W62" s="53"/>
      <c r="X62" s="8"/>
      <c r="Y62" s="8"/>
      <c r="Z62" s="8"/>
      <c r="AA62" s="53"/>
      <c r="AB62" s="8"/>
      <c r="AC62" s="53"/>
      <c r="AD62" s="8"/>
      <c r="AE62" s="8"/>
      <c r="AF62" s="8"/>
      <c r="AG62" s="8"/>
      <c r="AH62" s="53"/>
      <c r="AI62" s="8"/>
      <c r="AJ62" s="8"/>
      <c r="AK62" s="8"/>
      <c r="AL62" s="8"/>
      <c r="AM62" s="53"/>
      <c r="AN62" s="8"/>
      <c r="AO62" s="8"/>
      <c r="AP62" s="8"/>
      <c r="AQ62" s="8"/>
      <c r="AR62" s="53"/>
      <c r="AS62" s="8"/>
      <c r="AT62" s="8"/>
      <c r="AU62" s="8"/>
      <c r="AV62" s="8"/>
      <c r="AW62" s="8"/>
    </row>
    <row r="63" spans="1:49" ht="15">
      <c r="A63" s="8"/>
      <c r="B63" s="8"/>
      <c r="C63" s="8"/>
      <c r="D63" s="8"/>
      <c r="E63" s="8"/>
      <c r="F63" s="8"/>
      <c r="G63" s="8"/>
      <c r="H63" s="52"/>
      <c r="I63" s="8"/>
      <c r="J63" s="8"/>
      <c r="K63" s="8"/>
      <c r="L63" s="8"/>
      <c r="M63" s="53"/>
      <c r="N63" s="8"/>
      <c r="O63" s="8"/>
      <c r="P63" s="8"/>
      <c r="Q63" s="53"/>
      <c r="R63" s="8"/>
      <c r="S63" s="53"/>
      <c r="T63" s="8"/>
      <c r="U63" s="8"/>
      <c r="V63" s="8"/>
      <c r="W63" s="53"/>
      <c r="X63" s="8"/>
      <c r="Y63" s="8"/>
      <c r="Z63" s="8"/>
      <c r="AA63" s="53"/>
      <c r="AB63" s="8"/>
      <c r="AC63" s="53"/>
      <c r="AD63" s="8"/>
      <c r="AE63" s="8"/>
      <c r="AF63" s="8"/>
      <c r="AG63" s="8"/>
      <c r="AH63" s="53"/>
      <c r="AI63" s="8"/>
      <c r="AJ63" s="8"/>
      <c r="AK63" s="8"/>
      <c r="AL63" s="8"/>
      <c r="AM63" s="53"/>
      <c r="AN63" s="8"/>
      <c r="AO63" s="8"/>
      <c r="AP63" s="8"/>
      <c r="AQ63" s="8"/>
      <c r="AR63" s="53"/>
      <c r="AS63" s="8"/>
      <c r="AT63" s="8"/>
      <c r="AU63" s="8"/>
      <c r="AV63" s="8"/>
      <c r="AW63" s="8"/>
    </row>
    <row r="64" spans="1:49" ht="15" customHeight="1">
      <c r="A64" s="8"/>
      <c r="B64" s="8"/>
      <c r="C64" s="8"/>
      <c r="D64" s="8"/>
      <c r="E64" s="8"/>
      <c r="F64" s="8"/>
      <c r="G64" s="8"/>
      <c r="H64" s="52"/>
      <c r="I64" s="8"/>
      <c r="J64" s="8"/>
      <c r="K64" s="8"/>
      <c r="L64" s="8"/>
      <c r="M64" s="53"/>
      <c r="N64" s="8"/>
      <c r="O64" s="8"/>
      <c r="P64" s="8"/>
      <c r="Q64" s="53"/>
      <c r="R64" s="8"/>
      <c r="S64" s="53"/>
      <c r="T64" s="8"/>
      <c r="U64" s="8"/>
      <c r="V64" s="8"/>
      <c r="W64" s="53"/>
      <c r="X64" s="8"/>
      <c r="Y64" s="8"/>
      <c r="Z64" s="8"/>
      <c r="AA64" s="53"/>
      <c r="AB64" s="8"/>
      <c r="AC64" s="53"/>
      <c r="AD64" s="8"/>
      <c r="AE64" s="8"/>
      <c r="AF64" s="8"/>
      <c r="AG64" s="8"/>
      <c r="AH64" s="53"/>
      <c r="AI64" s="8"/>
      <c r="AJ64" s="8"/>
      <c r="AK64" s="8"/>
      <c r="AL64" s="8"/>
      <c r="AM64" s="53"/>
      <c r="AN64" s="8"/>
      <c r="AO64" s="8"/>
      <c r="AP64" s="8"/>
      <c r="AQ64" s="8"/>
      <c r="AR64" s="53"/>
      <c r="AS64" s="8"/>
      <c r="AT64" s="8"/>
      <c r="AU64" s="8"/>
      <c r="AV64" s="8"/>
      <c r="AW64" s="8"/>
    </row>
    <row r="65" spans="1:49" ht="15" customHeight="1" hidden="1">
      <c r="A65" s="8"/>
      <c r="B65" s="8"/>
      <c r="C65" s="8"/>
      <c r="D65" s="8"/>
      <c r="E65" s="8"/>
      <c r="F65" s="8"/>
      <c r="G65" s="8"/>
      <c r="H65" s="52"/>
      <c r="I65" s="8"/>
      <c r="J65" s="8"/>
      <c r="K65" s="8"/>
      <c r="L65" s="8"/>
      <c r="M65" s="53"/>
      <c r="N65" s="8"/>
      <c r="O65" s="8"/>
      <c r="P65" s="8"/>
      <c r="Q65" s="53"/>
      <c r="R65" s="8"/>
      <c r="S65" s="53"/>
      <c r="T65" s="8"/>
      <c r="U65" s="8"/>
      <c r="V65" s="8"/>
      <c r="W65" s="53"/>
      <c r="X65" s="8"/>
      <c r="Y65" s="8"/>
      <c r="Z65" s="8"/>
      <c r="AA65" s="53"/>
      <c r="AB65" s="8"/>
      <c r="AC65" s="53"/>
      <c r="AD65" s="8"/>
      <c r="AE65" s="8"/>
      <c r="AF65" s="8"/>
      <c r="AG65" s="8"/>
      <c r="AH65" s="53"/>
      <c r="AI65" s="8"/>
      <c r="AJ65" s="8"/>
      <c r="AK65" s="8"/>
      <c r="AL65" s="8"/>
      <c r="AM65" s="53"/>
      <c r="AN65" s="8"/>
      <c r="AO65" s="8"/>
      <c r="AP65" s="8"/>
      <c r="AQ65" s="8"/>
      <c r="AR65" s="53"/>
      <c r="AS65" s="8"/>
      <c r="AT65" s="8"/>
      <c r="AU65" s="8"/>
      <c r="AV65" s="8"/>
      <c r="AW65" s="8"/>
    </row>
    <row r="66" spans="1:49" ht="15" customHeight="1" hidden="1">
      <c r="A66" s="8"/>
      <c r="B66" s="8"/>
      <c r="C66" s="8"/>
      <c r="D66" s="8"/>
      <c r="E66" s="8"/>
      <c r="F66" s="8"/>
      <c r="G66" s="8"/>
      <c r="H66" s="52"/>
      <c r="I66" s="8"/>
      <c r="J66" s="8"/>
      <c r="K66" s="8"/>
      <c r="L66" s="8"/>
      <c r="M66" s="53"/>
      <c r="N66" s="8"/>
      <c r="O66" s="8"/>
      <c r="P66" s="8"/>
      <c r="Q66" s="53"/>
      <c r="R66" s="8"/>
      <c r="S66" s="53"/>
      <c r="T66" s="8"/>
      <c r="U66" s="8"/>
      <c r="V66" s="8"/>
      <c r="W66" s="53"/>
      <c r="X66" s="8"/>
      <c r="Y66" s="8"/>
      <c r="Z66" s="8"/>
      <c r="AA66" s="53"/>
      <c r="AB66" s="8"/>
      <c r="AC66" s="53"/>
      <c r="AD66" s="8"/>
      <c r="AE66" s="8"/>
      <c r="AF66" s="8"/>
      <c r="AG66" s="8"/>
      <c r="AH66" s="53"/>
      <c r="AI66" s="8"/>
      <c r="AJ66" s="8"/>
      <c r="AK66" s="8"/>
      <c r="AL66" s="8"/>
      <c r="AM66" s="53"/>
      <c r="AN66" s="8"/>
      <c r="AO66" s="8"/>
      <c r="AP66" s="8"/>
      <c r="AQ66" s="8"/>
      <c r="AR66" s="53"/>
      <c r="AS66" s="8"/>
      <c r="AT66" s="8"/>
      <c r="AU66" s="8"/>
      <c r="AV66" s="8"/>
      <c r="AW66" s="8"/>
    </row>
    <row r="67" spans="1:49" ht="15" customHeight="1" hidden="1">
      <c r="A67" s="8"/>
      <c r="B67" s="8"/>
      <c r="C67" s="8"/>
      <c r="D67" s="8"/>
      <c r="E67" s="8"/>
      <c r="F67" s="8"/>
      <c r="G67" s="8"/>
      <c r="H67" s="52"/>
      <c r="I67" s="8"/>
      <c r="J67" s="8"/>
      <c r="K67" s="8"/>
      <c r="L67" s="8"/>
      <c r="M67" s="53"/>
      <c r="N67" s="8"/>
      <c r="O67" s="8"/>
      <c r="P67" s="8"/>
      <c r="Q67" s="53"/>
      <c r="R67" s="8"/>
      <c r="S67" s="53"/>
      <c r="T67" s="8"/>
      <c r="U67" s="8"/>
      <c r="V67" s="8"/>
      <c r="W67" s="53"/>
      <c r="X67" s="8"/>
      <c r="Y67" s="8"/>
      <c r="Z67" s="8"/>
      <c r="AA67" s="53"/>
      <c r="AB67" s="8"/>
      <c r="AC67" s="53"/>
      <c r="AD67" s="8"/>
      <c r="AE67" s="8"/>
      <c r="AF67" s="8"/>
      <c r="AG67" s="8"/>
      <c r="AH67" s="53"/>
      <c r="AI67" s="8"/>
      <c r="AJ67" s="8"/>
      <c r="AK67" s="8"/>
      <c r="AL67" s="8"/>
      <c r="AM67" s="53"/>
      <c r="AN67" s="8"/>
      <c r="AO67" s="8"/>
      <c r="AP67" s="8"/>
      <c r="AQ67" s="8"/>
      <c r="AR67" s="53"/>
      <c r="AS67" s="8"/>
      <c r="AT67" s="8"/>
      <c r="AU67" s="8"/>
      <c r="AV67" s="8"/>
      <c r="AW67" s="8"/>
    </row>
    <row r="68" spans="1:49" ht="15" customHeight="1" hidden="1">
      <c r="A68" s="8"/>
      <c r="B68" s="8"/>
      <c r="C68" s="8"/>
      <c r="D68" s="8"/>
      <c r="E68" s="8"/>
      <c r="F68" s="8"/>
      <c r="G68" s="8"/>
      <c r="H68" s="52"/>
      <c r="I68" s="8"/>
      <c r="J68" s="8"/>
      <c r="K68" s="8"/>
      <c r="L68" s="8"/>
      <c r="M68" s="53"/>
      <c r="N68" s="8"/>
      <c r="O68" s="8"/>
      <c r="P68" s="8"/>
      <c r="Q68" s="53"/>
      <c r="R68" s="8"/>
      <c r="S68" s="53"/>
      <c r="T68" s="8"/>
      <c r="U68" s="8"/>
      <c r="V68" s="8"/>
      <c r="W68" s="53"/>
      <c r="X68" s="8"/>
      <c r="Y68" s="8"/>
      <c r="Z68" s="8"/>
      <c r="AA68" s="53"/>
      <c r="AB68" s="8"/>
      <c r="AC68" s="53"/>
      <c r="AD68" s="8"/>
      <c r="AE68" s="8"/>
      <c r="AF68" s="8"/>
      <c r="AG68" s="8"/>
      <c r="AH68" s="53"/>
      <c r="AI68" s="8"/>
      <c r="AJ68" s="8"/>
      <c r="AK68" s="8"/>
      <c r="AL68" s="8"/>
      <c r="AM68" s="53"/>
      <c r="AN68" s="8"/>
      <c r="AO68" s="8"/>
      <c r="AP68" s="8"/>
      <c r="AQ68" s="8"/>
      <c r="AR68" s="53"/>
      <c r="AS68" s="8"/>
      <c r="AT68" s="8"/>
      <c r="AU68" s="8"/>
      <c r="AV68" s="8"/>
      <c r="AW68" s="8"/>
    </row>
    <row r="69" spans="1:49" ht="15.75" customHeight="1" hidden="1">
      <c r="A69" s="8"/>
      <c r="B69" s="28" t="s">
        <v>34</v>
      </c>
      <c r="C69" s="28" t="s">
        <v>35</v>
      </c>
      <c r="D69" s="28"/>
      <c r="E69" s="28"/>
      <c r="F69" s="28"/>
      <c r="G69" s="8"/>
      <c r="H69" s="8"/>
      <c r="I69" s="28"/>
      <c r="J69" s="52"/>
      <c r="K69" s="8"/>
      <c r="L69" s="28"/>
      <c r="M69" s="8"/>
      <c r="N69" s="8"/>
      <c r="O69" s="8"/>
      <c r="P69" s="8"/>
      <c r="Q69" s="53"/>
      <c r="R69" s="8"/>
      <c r="S69" s="53"/>
      <c r="T69" s="28" t="s">
        <v>36</v>
      </c>
      <c r="U69" s="8"/>
      <c r="V69" s="53"/>
      <c r="W69" s="53"/>
      <c r="X69" s="8"/>
      <c r="Y69" s="8"/>
      <c r="Z69" s="8"/>
      <c r="AA69" s="53"/>
      <c r="AB69" s="8"/>
      <c r="AC69" s="53"/>
      <c r="AD69" s="8"/>
      <c r="AE69" s="8"/>
      <c r="AF69" s="8"/>
      <c r="AG69" s="8"/>
      <c r="AH69" s="53"/>
      <c r="AI69" s="8"/>
      <c r="AJ69" s="8"/>
      <c r="AK69" s="8"/>
      <c r="AL69" s="8"/>
      <c r="AM69" s="53"/>
      <c r="AN69" s="8"/>
      <c r="AO69" s="8"/>
      <c r="AP69" s="8"/>
      <c r="AQ69" s="8"/>
      <c r="AR69" s="53"/>
      <c r="AS69" s="8"/>
      <c r="AT69" s="8"/>
      <c r="AU69" s="8"/>
      <c r="AV69" s="8"/>
      <c r="AW69" s="8"/>
    </row>
    <row r="70" spans="1:49" ht="15" customHeight="1" hidden="1">
      <c r="A70" s="8"/>
      <c r="B70" s="8"/>
      <c r="C70" s="54" t="s">
        <v>6</v>
      </c>
      <c r="D70" s="54"/>
      <c r="E70" s="54"/>
      <c r="F70" s="54"/>
      <c r="G70" s="54" t="s">
        <v>37</v>
      </c>
      <c r="H70" s="8" t="s">
        <v>38</v>
      </c>
      <c r="I70" s="8" t="s">
        <v>38</v>
      </c>
      <c r="J70" s="52"/>
      <c r="K70" s="8"/>
      <c r="L70" s="8"/>
      <c r="M70" s="8"/>
      <c r="N70" s="8"/>
      <c r="O70" s="8"/>
      <c r="P70" s="8"/>
      <c r="Q70" s="53"/>
      <c r="R70" s="8"/>
      <c r="S70" s="53"/>
      <c r="T70" s="8" t="s">
        <v>39</v>
      </c>
      <c r="U70" s="8"/>
      <c r="V70" s="8" t="s">
        <v>37</v>
      </c>
      <c r="W70" s="53"/>
      <c r="X70" s="8"/>
      <c r="Y70" s="8"/>
      <c r="Z70" s="8"/>
      <c r="AA70" s="53"/>
      <c r="AB70" s="8"/>
      <c r="AC70" s="53"/>
      <c r="AD70" s="8"/>
      <c r="AE70" s="8"/>
      <c r="AF70" s="8"/>
      <c r="AG70" s="8"/>
      <c r="AH70" s="53"/>
      <c r="AI70" s="8"/>
      <c r="AJ70" s="8"/>
      <c r="AK70" s="8"/>
      <c r="AL70" s="8"/>
      <c r="AM70" s="53"/>
      <c r="AN70" s="8"/>
      <c r="AO70" s="8"/>
      <c r="AP70" s="8"/>
      <c r="AQ70" s="8"/>
      <c r="AR70" s="53"/>
      <c r="AS70" s="8"/>
      <c r="AT70" s="8"/>
      <c r="AU70" s="8"/>
      <c r="AV70" s="8"/>
      <c r="AW70" s="8"/>
    </row>
    <row r="71" spans="1:49" ht="15" customHeight="1" hidden="1">
      <c r="A71" s="8"/>
      <c r="B71" s="55"/>
      <c r="C71" s="56">
        <v>0</v>
      </c>
      <c r="D71" s="57"/>
      <c r="E71" s="57"/>
      <c r="F71" s="57"/>
      <c r="G71" s="57">
        <v>0</v>
      </c>
      <c r="H71" s="58"/>
      <c r="I71" s="8"/>
      <c r="J71" s="52"/>
      <c r="K71" s="8"/>
      <c r="L71" s="8"/>
      <c r="M71" s="8"/>
      <c r="N71" s="8"/>
      <c r="O71" s="8"/>
      <c r="P71" s="8"/>
      <c r="Q71" s="53"/>
      <c r="R71" s="8"/>
      <c r="S71" s="53"/>
      <c r="T71" s="8"/>
      <c r="U71" s="54"/>
      <c r="V71" s="54"/>
      <c r="W71" s="53"/>
      <c r="X71" s="8"/>
      <c r="Y71" s="8"/>
      <c r="Z71" s="8"/>
      <c r="AA71" s="53"/>
      <c r="AB71" s="8"/>
      <c r="AC71" s="53"/>
      <c r="AD71" s="8"/>
      <c r="AE71" s="8"/>
      <c r="AF71" s="8"/>
      <c r="AG71" s="8"/>
      <c r="AH71" s="53"/>
      <c r="AI71" s="8"/>
      <c r="AJ71" s="8"/>
      <c r="AK71" s="8"/>
      <c r="AL71" s="8"/>
      <c r="AM71" s="53"/>
      <c r="AN71" s="8"/>
      <c r="AO71" s="8"/>
      <c r="AP71" s="8"/>
      <c r="AQ71" s="8"/>
      <c r="AR71" s="53"/>
      <c r="AS71" s="8"/>
      <c r="AT71" s="8"/>
      <c r="AU71" s="8"/>
      <c r="AV71" s="8"/>
      <c r="AW71" s="8"/>
    </row>
    <row r="72" spans="1:49" ht="15" customHeight="1" hidden="1">
      <c r="A72" s="8"/>
      <c r="B72" s="55"/>
      <c r="C72" s="56">
        <v>1</v>
      </c>
      <c r="D72" s="57"/>
      <c r="E72" s="57"/>
      <c r="F72" s="57"/>
      <c r="G72" s="57">
        <v>50</v>
      </c>
      <c r="H72" s="59" t="s">
        <v>40</v>
      </c>
      <c r="I72" s="60"/>
      <c r="J72" s="8"/>
      <c r="K72" s="60"/>
      <c r="L72" s="8"/>
      <c r="M72" s="8"/>
      <c r="N72" s="8"/>
      <c r="O72" s="8"/>
      <c r="P72" s="8"/>
      <c r="Q72" s="53"/>
      <c r="R72" s="8"/>
      <c r="S72" s="53"/>
      <c r="T72" s="55"/>
      <c r="U72" s="56">
        <v>0</v>
      </c>
      <c r="V72" s="57">
        <v>0</v>
      </c>
      <c r="W72" s="61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2</v>
      </c>
      <c r="D73" s="57"/>
      <c r="E73" s="57"/>
      <c r="F73" s="57"/>
      <c r="G73" s="57">
        <v>45</v>
      </c>
      <c r="H73" s="59" t="s">
        <v>40</v>
      </c>
      <c r="I73" s="60"/>
      <c r="J73" s="8"/>
      <c r="K73" s="60"/>
      <c r="L73" s="8"/>
      <c r="M73" s="8"/>
      <c r="N73" s="8"/>
      <c r="O73" s="8"/>
      <c r="P73" s="8"/>
      <c r="Q73" s="53"/>
      <c r="R73" s="8"/>
      <c r="S73" s="53"/>
      <c r="T73" s="55"/>
      <c r="U73" s="56">
        <v>1</v>
      </c>
      <c r="V73" s="62">
        <v>10</v>
      </c>
      <c r="W73" s="61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3</v>
      </c>
      <c r="D74" s="57"/>
      <c r="E74" s="57"/>
      <c r="F74" s="57"/>
      <c r="G74" s="57">
        <v>40</v>
      </c>
      <c r="H74" s="59" t="s">
        <v>40</v>
      </c>
      <c r="I74" s="60"/>
      <c r="J74" s="8"/>
      <c r="K74" s="60"/>
      <c r="L74" s="8"/>
      <c r="M74" s="8"/>
      <c r="N74" s="8"/>
      <c r="O74" s="8"/>
      <c r="P74" s="8"/>
      <c r="Q74" s="53"/>
      <c r="R74" s="8"/>
      <c r="S74" s="53"/>
      <c r="T74" s="8"/>
      <c r="U74" s="63"/>
      <c r="V74" s="64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4</v>
      </c>
      <c r="D75" s="57"/>
      <c r="E75" s="57"/>
      <c r="F75" s="57"/>
      <c r="G75" s="57">
        <v>38</v>
      </c>
      <c r="H75" s="59" t="s">
        <v>40</v>
      </c>
      <c r="I75" s="60"/>
      <c r="J75" s="8"/>
      <c r="K75" s="60"/>
      <c r="L75" s="8"/>
      <c r="M75" s="8"/>
      <c r="N75" s="8"/>
      <c r="O75" s="8"/>
      <c r="P75" s="8"/>
      <c r="Q75" s="53"/>
      <c r="R75" s="8"/>
      <c r="S75" s="53"/>
      <c r="T75" s="8"/>
      <c r="U75" s="60"/>
      <c r="V75" s="8"/>
      <c r="W75" s="53"/>
      <c r="X75" s="8"/>
      <c r="Y75" s="60"/>
      <c r="Z75" s="60"/>
      <c r="AA75" s="53"/>
      <c r="AB75" s="8"/>
      <c r="AC75" s="53"/>
      <c r="AD75" s="8"/>
      <c r="AE75" s="60"/>
      <c r="AF75" s="8"/>
      <c r="AG75" s="8"/>
      <c r="AH75" s="53"/>
      <c r="AI75" s="8"/>
      <c r="AJ75" s="60"/>
      <c r="AK75" s="8"/>
      <c r="AL75" s="8"/>
      <c r="AM75" s="53"/>
      <c r="AN75" s="8"/>
      <c r="AO75" s="60"/>
      <c r="AP75" s="8"/>
      <c r="AQ75" s="8"/>
      <c r="AR75" s="53"/>
      <c r="AS75" s="8"/>
      <c r="AT75" s="60"/>
      <c r="AU75" s="8"/>
      <c r="AV75" s="8"/>
      <c r="AW75" s="8"/>
    </row>
    <row r="76" spans="1:49" ht="15" customHeight="1" hidden="1">
      <c r="A76" s="8"/>
      <c r="B76" s="55"/>
      <c r="C76" s="56">
        <v>5</v>
      </c>
      <c r="D76" s="57"/>
      <c r="E76" s="57"/>
      <c r="F76" s="57"/>
      <c r="G76" s="57">
        <v>36</v>
      </c>
      <c r="H76" s="59" t="s">
        <v>40</v>
      </c>
      <c r="I76" s="60"/>
      <c r="J76" s="8"/>
      <c r="K76" s="60"/>
      <c r="L76" s="8"/>
      <c r="M76" s="8"/>
      <c r="N76" s="8"/>
      <c r="O76" s="8"/>
      <c r="P76" s="8"/>
      <c r="Q76" s="53"/>
      <c r="R76" s="8"/>
      <c r="S76" s="53"/>
      <c r="T76" s="8"/>
      <c r="U76" s="60"/>
      <c r="V76" s="8"/>
      <c r="W76" s="53"/>
      <c r="X76" s="8"/>
      <c r="Y76" s="60"/>
      <c r="Z76" s="60"/>
      <c r="AA76" s="53"/>
      <c r="AB76" s="8"/>
      <c r="AC76" s="53"/>
      <c r="AD76" s="8"/>
      <c r="AE76" s="60"/>
      <c r="AF76" s="8"/>
      <c r="AG76" s="8"/>
      <c r="AH76" s="53"/>
      <c r="AI76" s="8"/>
      <c r="AJ76" s="60"/>
      <c r="AK76" s="8"/>
      <c r="AL76" s="8"/>
      <c r="AM76" s="53"/>
      <c r="AN76" s="8"/>
      <c r="AO76" s="60"/>
      <c r="AP76" s="8"/>
      <c r="AQ76" s="8"/>
      <c r="AR76" s="53"/>
      <c r="AS76" s="8"/>
      <c r="AT76" s="60"/>
      <c r="AU76" s="8"/>
      <c r="AV76" s="8"/>
      <c r="AW76" s="8"/>
    </row>
    <row r="77" spans="1:49" ht="15" customHeight="1" hidden="1">
      <c r="A77" s="8"/>
      <c r="B77" s="55"/>
      <c r="C77" s="56">
        <v>6</v>
      </c>
      <c r="D77" s="57"/>
      <c r="E77" s="57"/>
      <c r="F77" s="57"/>
      <c r="G77" s="57">
        <v>34</v>
      </c>
      <c r="H77" s="59" t="s">
        <v>40</v>
      </c>
      <c r="I77" s="60"/>
      <c r="J77" s="8"/>
      <c r="K77" s="60"/>
      <c r="L77" s="8"/>
      <c r="M77" s="8"/>
      <c r="N77" s="8"/>
      <c r="O77" s="8"/>
      <c r="P77" s="8"/>
      <c r="Q77" s="53"/>
      <c r="R77" s="8"/>
      <c r="S77" s="53"/>
      <c r="T77" s="8"/>
      <c r="U77" s="60"/>
      <c r="V77" s="8"/>
      <c r="W77" s="53"/>
      <c r="X77" s="8"/>
      <c r="Y77" s="60"/>
      <c r="Z77" s="60"/>
      <c r="AA77" s="53"/>
      <c r="AB77" s="8"/>
      <c r="AC77" s="53"/>
      <c r="AD77" s="8"/>
      <c r="AE77" s="60"/>
      <c r="AF77" s="8"/>
      <c r="AG77" s="8"/>
      <c r="AH77" s="53"/>
      <c r="AI77" s="8"/>
      <c r="AJ77" s="60"/>
      <c r="AK77" s="8"/>
      <c r="AL77" s="8"/>
      <c r="AM77" s="53"/>
      <c r="AN77" s="8"/>
      <c r="AO77" s="60"/>
      <c r="AP77" s="8"/>
      <c r="AQ77" s="8"/>
      <c r="AR77" s="53"/>
      <c r="AS77" s="8"/>
      <c r="AT77" s="60"/>
      <c r="AU77" s="8"/>
      <c r="AV77" s="8"/>
      <c r="AW77" s="8"/>
    </row>
    <row r="78" spans="1:49" ht="15" customHeight="1" hidden="1">
      <c r="A78" s="8"/>
      <c r="B78" s="55"/>
      <c r="C78" s="56">
        <v>7</v>
      </c>
      <c r="D78" s="57"/>
      <c r="E78" s="57"/>
      <c r="F78" s="57"/>
      <c r="G78" s="57">
        <v>32</v>
      </c>
      <c r="H78" s="59" t="s">
        <v>40</v>
      </c>
      <c r="I78" s="60"/>
      <c r="J78" s="8"/>
      <c r="K78" s="60"/>
      <c r="L78" s="8"/>
      <c r="M78" s="8"/>
      <c r="N78" s="8"/>
      <c r="O78" s="8"/>
      <c r="P78" s="8"/>
      <c r="Q78" s="53"/>
      <c r="R78" s="8"/>
      <c r="S78" s="53"/>
      <c r="T78" s="8"/>
      <c r="U78" s="60"/>
      <c r="V78" s="8"/>
      <c r="W78" s="53"/>
      <c r="X78" s="8"/>
      <c r="Y78" s="60"/>
      <c r="Z78" s="60"/>
      <c r="AA78" s="53"/>
      <c r="AB78" s="8"/>
      <c r="AC78" s="53"/>
      <c r="AD78" s="8"/>
      <c r="AE78" s="60"/>
      <c r="AF78" s="8"/>
      <c r="AG78" s="8"/>
      <c r="AH78" s="53"/>
      <c r="AI78" s="8"/>
      <c r="AJ78" s="60"/>
      <c r="AK78" s="8"/>
      <c r="AL78" s="8"/>
      <c r="AM78" s="53"/>
      <c r="AN78" s="8"/>
      <c r="AO78" s="60"/>
      <c r="AP78" s="8"/>
      <c r="AQ78" s="8"/>
      <c r="AR78" s="53"/>
      <c r="AS78" s="8"/>
      <c r="AT78" s="60"/>
      <c r="AU78" s="8"/>
      <c r="AV78" s="8"/>
      <c r="AW78" s="8"/>
    </row>
    <row r="79" spans="1:49" ht="15" customHeight="1" hidden="1">
      <c r="A79" s="8"/>
      <c r="B79" s="55"/>
      <c r="C79" s="56">
        <v>8</v>
      </c>
      <c r="D79" s="57"/>
      <c r="E79" s="57"/>
      <c r="F79" s="57"/>
      <c r="G79" s="57">
        <v>30</v>
      </c>
      <c r="H79" s="59" t="s">
        <v>40</v>
      </c>
      <c r="I79" s="60"/>
      <c r="J79" s="8"/>
      <c r="K79" s="60"/>
      <c r="L79" s="8"/>
      <c r="M79" s="8"/>
      <c r="N79" s="8"/>
      <c r="O79" s="8"/>
      <c r="P79" s="8"/>
      <c r="Q79" s="53"/>
      <c r="R79" s="8"/>
      <c r="S79" s="53"/>
      <c r="T79" s="8"/>
      <c r="U79" s="60"/>
      <c r="V79" s="8"/>
      <c r="W79" s="53"/>
      <c r="X79" s="8"/>
      <c r="Y79" s="60"/>
      <c r="Z79" s="60"/>
      <c r="AA79" s="53"/>
      <c r="AB79" s="8"/>
      <c r="AC79" s="53"/>
      <c r="AD79" s="8"/>
      <c r="AE79" s="60"/>
      <c r="AF79" s="8"/>
      <c r="AG79" s="8"/>
      <c r="AH79" s="53"/>
      <c r="AI79" s="8"/>
      <c r="AJ79" s="60"/>
      <c r="AK79" s="8"/>
      <c r="AL79" s="8"/>
      <c r="AM79" s="53"/>
      <c r="AN79" s="8"/>
      <c r="AO79" s="60"/>
      <c r="AP79" s="8"/>
      <c r="AQ79" s="8"/>
      <c r="AR79" s="53"/>
      <c r="AS79" s="8"/>
      <c r="AT79" s="60"/>
      <c r="AU79" s="8"/>
      <c r="AV79" s="8"/>
      <c r="AW79" s="8"/>
    </row>
    <row r="80" spans="1:49" ht="15" customHeight="1" hidden="1">
      <c r="A80" s="8"/>
      <c r="B80" s="55"/>
      <c r="C80" s="56">
        <v>9</v>
      </c>
      <c r="D80" s="57"/>
      <c r="E80" s="57"/>
      <c r="F80" s="57"/>
      <c r="G80" s="57">
        <v>28</v>
      </c>
      <c r="H80" s="59" t="s">
        <v>40</v>
      </c>
      <c r="I80" s="60"/>
      <c r="J80" s="8"/>
      <c r="K80" s="60"/>
      <c r="L80" s="8"/>
      <c r="M80" s="8"/>
      <c r="N80" s="8"/>
      <c r="O80" s="8"/>
      <c r="P80" s="8"/>
      <c r="Q80" s="53"/>
      <c r="R80" s="8"/>
      <c r="S80" s="53"/>
      <c r="T80" s="8"/>
      <c r="U80" s="60"/>
      <c r="V80" s="8"/>
      <c r="W80" s="53"/>
      <c r="X80" s="8"/>
      <c r="Y80" s="60"/>
      <c r="Z80" s="60"/>
      <c r="AA80" s="53"/>
      <c r="AB80" s="8"/>
      <c r="AC80" s="53"/>
      <c r="AD80" s="8"/>
      <c r="AE80" s="60"/>
      <c r="AF80" s="8"/>
      <c r="AG80" s="8"/>
      <c r="AH80" s="53"/>
      <c r="AI80" s="8"/>
      <c r="AJ80" s="60"/>
      <c r="AK80" s="8"/>
      <c r="AL80" s="8"/>
      <c r="AM80" s="53"/>
      <c r="AN80" s="8"/>
      <c r="AO80" s="60"/>
      <c r="AP80" s="8"/>
      <c r="AQ80" s="8"/>
      <c r="AR80" s="53"/>
      <c r="AS80" s="8"/>
      <c r="AT80" s="60"/>
      <c r="AU80" s="8"/>
      <c r="AV80" s="8"/>
      <c r="AW80" s="8"/>
    </row>
    <row r="81" spans="1:49" ht="15" customHeight="1" hidden="1">
      <c r="A81" s="8"/>
      <c r="B81" s="55"/>
      <c r="C81" s="56">
        <v>10</v>
      </c>
      <c r="D81" s="57"/>
      <c r="E81" s="57"/>
      <c r="F81" s="57"/>
      <c r="G81" s="57">
        <v>26</v>
      </c>
      <c r="H81" s="59" t="s">
        <v>40</v>
      </c>
      <c r="I81" s="60"/>
      <c r="J81" s="8"/>
      <c r="K81" s="60"/>
      <c r="L81" s="8"/>
      <c r="M81" s="8"/>
      <c r="N81" s="8"/>
      <c r="O81" s="8"/>
      <c r="P81" s="8"/>
      <c r="Q81" s="53"/>
      <c r="R81" s="8"/>
      <c r="S81" s="53"/>
      <c r="T81" s="8"/>
      <c r="U81" s="60"/>
      <c r="V81" s="8"/>
      <c r="W81" s="53"/>
      <c r="X81" s="8"/>
      <c r="Y81" s="60"/>
      <c r="Z81" s="60"/>
      <c r="AA81" s="53"/>
      <c r="AB81" s="8"/>
      <c r="AC81" s="53"/>
      <c r="AD81" s="8"/>
      <c r="AE81" s="60"/>
      <c r="AF81" s="8"/>
      <c r="AG81" s="8"/>
      <c r="AH81" s="53"/>
      <c r="AI81" s="8"/>
      <c r="AJ81" s="60"/>
      <c r="AK81" s="8"/>
      <c r="AL81" s="8"/>
      <c r="AM81" s="53"/>
      <c r="AN81" s="8"/>
      <c r="AO81" s="60"/>
      <c r="AP81" s="8"/>
      <c r="AQ81" s="8"/>
      <c r="AR81" s="53"/>
      <c r="AS81" s="8"/>
      <c r="AT81" s="60"/>
      <c r="AU81" s="8"/>
      <c r="AV81" s="8"/>
      <c r="AW81" s="8"/>
    </row>
    <row r="82" spans="1:49" ht="15" customHeight="1" hidden="1">
      <c r="A82" s="8"/>
      <c r="B82" s="55"/>
      <c r="C82" s="56">
        <v>11</v>
      </c>
      <c r="D82" s="57"/>
      <c r="E82" s="57"/>
      <c r="F82" s="57"/>
      <c r="G82" s="57">
        <v>24</v>
      </c>
      <c r="H82" s="65" t="s">
        <v>41</v>
      </c>
      <c r="I82" s="60"/>
      <c r="J82" s="8"/>
      <c r="K82" s="60"/>
      <c r="L82" s="8"/>
      <c r="M82" s="53"/>
      <c r="N82" s="8"/>
      <c r="O82" s="8"/>
      <c r="P82" s="8"/>
      <c r="Q82" s="53"/>
      <c r="R82" s="8"/>
      <c r="S82" s="53"/>
      <c r="T82" s="8"/>
      <c r="U82" s="60"/>
      <c r="V82" s="8"/>
      <c r="W82" s="53"/>
      <c r="X82" s="8"/>
      <c r="Y82" s="60"/>
      <c r="Z82" s="60"/>
      <c r="AA82" s="53"/>
      <c r="AB82" s="8"/>
      <c r="AC82" s="53"/>
      <c r="AD82" s="8"/>
      <c r="AE82" s="60"/>
      <c r="AF82" s="8"/>
      <c r="AG82" s="8"/>
      <c r="AH82" s="53"/>
      <c r="AI82" s="8"/>
      <c r="AJ82" s="60"/>
      <c r="AK82" s="8"/>
      <c r="AL82" s="8"/>
      <c r="AM82" s="53"/>
      <c r="AN82" s="8"/>
      <c r="AO82" s="60"/>
      <c r="AP82" s="8"/>
      <c r="AQ82" s="8"/>
      <c r="AR82" s="53"/>
      <c r="AS82" s="8"/>
      <c r="AT82" s="60"/>
      <c r="AU82" s="8"/>
      <c r="AV82" s="8"/>
      <c r="AW82" s="8"/>
    </row>
    <row r="83" spans="1:49" ht="15" customHeight="1" hidden="1">
      <c r="A83" s="8"/>
      <c r="B83" s="55"/>
      <c r="C83" s="56">
        <v>12</v>
      </c>
      <c r="D83" s="57"/>
      <c r="E83" s="57"/>
      <c r="F83" s="57"/>
      <c r="G83" s="57">
        <v>20</v>
      </c>
      <c r="H83" s="59" t="s">
        <v>42</v>
      </c>
      <c r="I83" s="60"/>
      <c r="J83" s="8"/>
      <c r="K83" s="60"/>
      <c r="L83" s="8"/>
      <c r="M83" s="53"/>
      <c r="N83" s="8"/>
      <c r="O83" s="8"/>
      <c r="P83" s="8"/>
      <c r="Q83" s="53"/>
      <c r="R83" s="8"/>
      <c r="S83" s="53"/>
      <c r="T83" s="8"/>
      <c r="U83" s="60"/>
      <c r="V83" s="8"/>
      <c r="W83" s="53"/>
      <c r="X83" s="8"/>
      <c r="Y83" s="60"/>
      <c r="Z83" s="60"/>
      <c r="AA83" s="53"/>
      <c r="AB83" s="8"/>
      <c r="AC83" s="53"/>
      <c r="AD83" s="8"/>
      <c r="AE83" s="60"/>
      <c r="AF83" s="8"/>
      <c r="AG83" s="8"/>
      <c r="AH83" s="53"/>
      <c r="AI83" s="8"/>
      <c r="AJ83" s="60"/>
      <c r="AK83" s="8"/>
      <c r="AL83" s="8"/>
      <c r="AM83" s="53"/>
      <c r="AN83" s="8"/>
      <c r="AO83" s="60"/>
      <c r="AP83" s="8"/>
      <c r="AQ83" s="8"/>
      <c r="AR83" s="53"/>
      <c r="AS83" s="8"/>
      <c r="AT83" s="60"/>
      <c r="AU83" s="8"/>
      <c r="AV83" s="8"/>
      <c r="AW83" s="8"/>
    </row>
    <row r="84" spans="1:49" ht="15" customHeight="1" hidden="1">
      <c r="A84" s="8"/>
      <c r="B84" s="55"/>
      <c r="C84" s="56">
        <v>13</v>
      </c>
      <c r="D84" s="57"/>
      <c r="E84" s="57"/>
      <c r="F84" s="57"/>
      <c r="G84" s="57">
        <v>18</v>
      </c>
      <c r="H84" s="59" t="s">
        <v>43</v>
      </c>
      <c r="I84" s="60"/>
      <c r="J84" s="8"/>
      <c r="K84" s="60"/>
      <c r="L84" s="8"/>
      <c r="M84" s="53"/>
      <c r="N84" s="8"/>
      <c r="O84" s="8"/>
      <c r="P84" s="8"/>
      <c r="Q84" s="53"/>
      <c r="R84" s="8"/>
      <c r="S84" s="53"/>
      <c r="T84" s="8"/>
      <c r="U84" s="60"/>
      <c r="V84" s="8"/>
      <c r="W84" s="53"/>
      <c r="X84" s="8"/>
      <c r="Y84" s="60"/>
      <c r="Z84" s="60"/>
      <c r="AA84" s="53"/>
      <c r="AB84" s="8"/>
      <c r="AC84" s="53"/>
      <c r="AD84" s="8"/>
      <c r="AE84" s="60"/>
      <c r="AF84" s="8"/>
      <c r="AG84" s="8"/>
      <c r="AH84" s="53"/>
      <c r="AI84" s="8"/>
      <c r="AJ84" s="60"/>
      <c r="AK84" s="8"/>
      <c r="AL84" s="8"/>
      <c r="AM84" s="53"/>
      <c r="AN84" s="8"/>
      <c r="AO84" s="60"/>
      <c r="AP84" s="8"/>
      <c r="AQ84" s="8"/>
      <c r="AR84" s="53"/>
      <c r="AS84" s="8"/>
      <c r="AT84" s="60"/>
      <c r="AU84" s="8"/>
      <c r="AV84" s="8"/>
      <c r="AW84" s="8"/>
    </row>
    <row r="85" spans="1:49" ht="15" customHeight="1" hidden="1">
      <c r="A85" s="8"/>
      <c r="B85" s="55"/>
      <c r="C85" s="56">
        <v>14</v>
      </c>
      <c r="D85" s="57"/>
      <c r="E85" s="57"/>
      <c r="F85" s="57"/>
      <c r="G85" s="57">
        <v>16</v>
      </c>
      <c r="H85" s="59" t="s">
        <v>44</v>
      </c>
      <c r="I85" s="60"/>
      <c r="J85" s="8"/>
      <c r="K85" s="60"/>
      <c r="L85" s="8"/>
      <c r="M85" s="53"/>
      <c r="N85" s="8"/>
      <c r="O85" s="8"/>
      <c r="P85" s="8"/>
      <c r="Q85" s="53"/>
      <c r="R85" s="8"/>
      <c r="S85" s="53"/>
      <c r="T85" s="8"/>
      <c r="U85" s="60"/>
      <c r="V85" s="8"/>
      <c r="W85" s="53"/>
      <c r="X85" s="8"/>
      <c r="Y85" s="60"/>
      <c r="Z85" s="60"/>
      <c r="AA85" s="53"/>
      <c r="AB85" s="8"/>
      <c r="AC85" s="53"/>
      <c r="AD85" s="8"/>
      <c r="AE85" s="60"/>
      <c r="AF85" s="8"/>
      <c r="AG85" s="8"/>
      <c r="AH85" s="53"/>
      <c r="AI85" s="8"/>
      <c r="AJ85" s="60"/>
      <c r="AK85" s="8"/>
      <c r="AL85" s="8"/>
      <c r="AM85" s="53"/>
      <c r="AN85" s="8"/>
      <c r="AO85" s="60"/>
      <c r="AP85" s="8"/>
      <c r="AQ85" s="8"/>
      <c r="AR85" s="53"/>
      <c r="AS85" s="8"/>
      <c r="AT85" s="60"/>
      <c r="AU85" s="8"/>
      <c r="AV85" s="8"/>
      <c r="AW85" s="8"/>
    </row>
    <row r="86" spans="1:49" ht="15" customHeight="1" hidden="1">
      <c r="A86" s="8"/>
      <c r="B86" s="55"/>
      <c r="C86" s="56">
        <v>15</v>
      </c>
      <c r="D86" s="57"/>
      <c r="E86" s="57"/>
      <c r="F86" s="57"/>
      <c r="G86" s="57">
        <v>14</v>
      </c>
      <c r="H86" s="59" t="s">
        <v>45</v>
      </c>
      <c r="I86" s="60"/>
      <c r="J86" s="8"/>
      <c r="K86" s="60"/>
      <c r="L86" s="8"/>
      <c r="M86" s="53"/>
      <c r="N86" s="8"/>
      <c r="O86" s="8"/>
      <c r="P86" s="8"/>
      <c r="Q86" s="53"/>
      <c r="R86" s="8"/>
      <c r="S86" s="53"/>
      <c r="T86" s="8"/>
      <c r="U86" s="60"/>
      <c r="V86" s="8"/>
      <c r="W86" s="53"/>
      <c r="X86" s="8"/>
      <c r="Y86" s="60"/>
      <c r="Z86" s="60"/>
      <c r="AA86" s="53"/>
      <c r="AB86" s="8"/>
      <c r="AC86" s="53"/>
      <c r="AD86" s="8"/>
      <c r="AE86" s="60"/>
      <c r="AF86" s="8"/>
      <c r="AG86" s="8"/>
      <c r="AH86" s="53"/>
      <c r="AI86" s="8"/>
      <c r="AJ86" s="60"/>
      <c r="AK86" s="8"/>
      <c r="AL86" s="8"/>
      <c r="AM86" s="53"/>
      <c r="AN86" s="8"/>
      <c r="AO86" s="60"/>
      <c r="AP86" s="8"/>
      <c r="AQ86" s="8"/>
      <c r="AR86" s="53"/>
      <c r="AS86" s="8"/>
      <c r="AT86" s="60"/>
      <c r="AU86" s="8"/>
      <c r="AV86" s="8"/>
      <c r="AW86" s="8"/>
    </row>
    <row r="87" spans="1:49" ht="15" customHeight="1" hidden="1">
      <c r="A87" s="8"/>
      <c r="B87" s="55"/>
      <c r="C87" s="56">
        <v>16</v>
      </c>
      <c r="D87" s="57"/>
      <c r="E87" s="57"/>
      <c r="F87" s="57"/>
      <c r="G87" s="57">
        <v>12</v>
      </c>
      <c r="H87" s="59" t="s">
        <v>46</v>
      </c>
      <c r="I87" s="60"/>
      <c r="J87" s="8"/>
      <c r="K87" s="60"/>
      <c r="L87" s="8"/>
      <c r="M87" s="53"/>
      <c r="N87" s="8"/>
      <c r="O87" s="8"/>
      <c r="P87" s="8"/>
      <c r="Q87" s="53"/>
      <c r="R87" s="8"/>
      <c r="S87" s="53"/>
      <c r="T87" s="8"/>
      <c r="U87" s="60"/>
      <c r="V87" s="8"/>
      <c r="W87" s="53"/>
      <c r="X87" s="8"/>
      <c r="Y87" s="60"/>
      <c r="Z87" s="60"/>
      <c r="AA87" s="53"/>
      <c r="AB87" s="8"/>
      <c r="AC87" s="53"/>
      <c r="AD87" s="8"/>
      <c r="AE87" s="60"/>
      <c r="AF87" s="8"/>
      <c r="AG87" s="8"/>
      <c r="AH87" s="53"/>
      <c r="AI87" s="8"/>
      <c r="AJ87" s="60"/>
      <c r="AK87" s="8"/>
      <c r="AL87" s="8"/>
      <c r="AM87" s="53"/>
      <c r="AN87" s="8"/>
      <c r="AO87" s="60"/>
      <c r="AP87" s="8"/>
      <c r="AQ87" s="8"/>
      <c r="AR87" s="53"/>
      <c r="AS87" s="8"/>
      <c r="AT87" s="60"/>
      <c r="AU87" s="8"/>
      <c r="AV87" s="8"/>
      <c r="AW87" s="8"/>
    </row>
    <row r="88" spans="1:49" ht="15" customHeight="1" hidden="1">
      <c r="A88" s="8"/>
      <c r="B88" s="55"/>
      <c r="C88" s="56">
        <v>17</v>
      </c>
      <c r="D88" s="57"/>
      <c r="E88" s="57"/>
      <c r="F88" s="57"/>
      <c r="G88" s="57">
        <v>10</v>
      </c>
      <c r="H88" s="59" t="s">
        <v>47</v>
      </c>
      <c r="I88" s="60"/>
      <c r="J88" s="8"/>
      <c r="K88" s="60"/>
      <c r="L88" s="8"/>
      <c r="M88" s="53"/>
      <c r="N88" s="8"/>
      <c r="O88" s="8"/>
      <c r="P88" s="8"/>
      <c r="Q88" s="53"/>
      <c r="R88" s="8"/>
      <c r="S88" s="53"/>
      <c r="T88" s="8"/>
      <c r="U88" s="60"/>
      <c r="V88" s="8"/>
      <c r="W88" s="53"/>
      <c r="X88" s="8"/>
      <c r="Y88" s="60"/>
      <c r="Z88" s="60"/>
      <c r="AA88" s="53"/>
      <c r="AB88" s="8"/>
      <c r="AC88" s="53"/>
      <c r="AD88" s="8"/>
      <c r="AE88" s="60"/>
      <c r="AF88" s="8"/>
      <c r="AG88" s="8"/>
      <c r="AH88" s="53"/>
      <c r="AI88" s="8"/>
      <c r="AJ88" s="60"/>
      <c r="AK88" s="8"/>
      <c r="AL88" s="8"/>
      <c r="AM88" s="53"/>
      <c r="AN88" s="8"/>
      <c r="AO88" s="60"/>
      <c r="AP88" s="8"/>
      <c r="AQ88" s="8"/>
      <c r="AR88" s="53"/>
      <c r="AS88" s="8"/>
      <c r="AT88" s="60"/>
      <c r="AU88" s="8"/>
      <c r="AV88" s="8"/>
      <c r="AW88" s="8"/>
    </row>
    <row r="89" spans="1:49" ht="15" customHeight="1" hidden="1">
      <c r="A89" s="8"/>
      <c r="B89" s="55"/>
      <c r="C89" s="56">
        <v>18</v>
      </c>
      <c r="D89" s="57"/>
      <c r="E89" s="57"/>
      <c r="F89" s="57"/>
      <c r="G89" s="57">
        <v>9</v>
      </c>
      <c r="H89" s="59" t="s">
        <v>48</v>
      </c>
      <c r="I89" s="60"/>
      <c r="J89" s="8"/>
      <c r="K89" s="60"/>
      <c r="L89" s="8"/>
      <c r="M89" s="53"/>
      <c r="N89" s="8"/>
      <c r="O89" s="8"/>
      <c r="P89" s="8"/>
      <c r="Q89" s="53"/>
      <c r="R89" s="8"/>
      <c r="S89" s="53"/>
      <c r="T89" s="8"/>
      <c r="U89" s="60"/>
      <c r="V89" s="8"/>
      <c r="W89" s="53"/>
      <c r="X89" s="8"/>
      <c r="Y89" s="60"/>
      <c r="Z89" s="60"/>
      <c r="AA89" s="53"/>
      <c r="AB89" s="8"/>
      <c r="AC89" s="53"/>
      <c r="AD89" s="8"/>
      <c r="AE89" s="60"/>
      <c r="AF89" s="8"/>
      <c r="AG89" s="8"/>
      <c r="AH89" s="53"/>
      <c r="AI89" s="8"/>
      <c r="AJ89" s="60"/>
      <c r="AK89" s="8"/>
      <c r="AL89" s="8"/>
      <c r="AM89" s="53"/>
      <c r="AN89" s="8"/>
      <c r="AO89" s="60"/>
      <c r="AP89" s="8"/>
      <c r="AQ89" s="8"/>
      <c r="AR89" s="53"/>
      <c r="AS89" s="8"/>
      <c r="AT89" s="60"/>
      <c r="AU89" s="8"/>
      <c r="AV89" s="8"/>
      <c r="AW89" s="8"/>
    </row>
    <row r="90" spans="1:49" ht="15" customHeight="1" hidden="1">
      <c r="A90" s="8"/>
      <c r="B90" s="55"/>
      <c r="C90" s="56">
        <v>19</v>
      </c>
      <c r="D90" s="57"/>
      <c r="E90" s="57"/>
      <c r="F90" s="57"/>
      <c r="G90" s="57">
        <v>8</v>
      </c>
      <c r="H90" s="59" t="s">
        <v>49</v>
      </c>
      <c r="I90" s="8"/>
      <c r="J90" s="8"/>
      <c r="K90" s="8"/>
      <c r="L90" s="8"/>
      <c r="M90" s="53"/>
      <c r="N90" s="8"/>
      <c r="O90" s="8"/>
      <c r="P90" s="8"/>
      <c r="Q90" s="53"/>
      <c r="R90" s="8"/>
      <c r="S90" s="53"/>
      <c r="T90" s="8"/>
      <c r="U90" s="8"/>
      <c r="V90" s="8"/>
      <c r="W90" s="53"/>
      <c r="X90" s="8"/>
      <c r="Y90" s="8"/>
      <c r="Z90" s="8"/>
      <c r="AA90" s="53"/>
      <c r="AB90" s="8"/>
      <c r="AC90" s="53"/>
      <c r="AD90" s="8"/>
      <c r="AE90" s="8"/>
      <c r="AF90" s="8"/>
      <c r="AG90" s="8"/>
      <c r="AH90" s="53"/>
      <c r="AI90" s="8"/>
      <c r="AJ90" s="8"/>
      <c r="AK90" s="8"/>
      <c r="AL90" s="8"/>
      <c r="AM90" s="53"/>
      <c r="AN90" s="8"/>
      <c r="AO90" s="8"/>
      <c r="AP90" s="8"/>
      <c r="AQ90" s="8"/>
      <c r="AR90" s="53"/>
      <c r="AS90" s="8"/>
      <c r="AT90" s="8"/>
      <c r="AU90" s="8"/>
      <c r="AV90" s="8"/>
      <c r="AW90" s="8"/>
    </row>
    <row r="91" spans="1:49" ht="15" customHeight="1" hidden="1">
      <c r="A91" s="8"/>
      <c r="B91" s="55"/>
      <c r="C91" s="56">
        <v>20</v>
      </c>
      <c r="D91" s="57"/>
      <c r="E91" s="57"/>
      <c r="F91" s="57"/>
      <c r="G91" s="57">
        <v>7</v>
      </c>
      <c r="H91" s="65" t="s">
        <v>50</v>
      </c>
      <c r="I91" s="8"/>
      <c r="J91" s="8"/>
      <c r="K91" s="8"/>
      <c r="L91" s="8"/>
      <c r="M91" s="53"/>
      <c r="N91" s="8"/>
      <c r="O91" s="8"/>
      <c r="P91" s="8"/>
      <c r="Q91" s="53"/>
      <c r="R91" s="8"/>
      <c r="S91" s="53"/>
      <c r="T91" s="8"/>
      <c r="U91" s="8"/>
      <c r="V91" s="8"/>
      <c r="W91" s="53"/>
      <c r="X91" s="8"/>
      <c r="Y91" s="8"/>
      <c r="Z91" s="8"/>
      <c r="AA91" s="53"/>
      <c r="AB91" s="8"/>
      <c r="AC91" s="53"/>
      <c r="AD91" s="8"/>
      <c r="AE91" s="8"/>
      <c r="AF91" s="8"/>
      <c r="AG91" s="8"/>
      <c r="AH91" s="53"/>
      <c r="AI91" s="8"/>
      <c r="AJ91" s="8"/>
      <c r="AK91" s="8"/>
      <c r="AL91" s="8"/>
      <c r="AM91" s="53"/>
      <c r="AN91" s="8"/>
      <c r="AO91" s="8"/>
      <c r="AP91" s="8"/>
      <c r="AQ91" s="8"/>
      <c r="AR91" s="53"/>
      <c r="AS91" s="8"/>
      <c r="AT91" s="8"/>
      <c r="AU91" s="8"/>
      <c r="AV91" s="8"/>
      <c r="AW91" s="8"/>
    </row>
    <row r="92" spans="1:49" ht="15" customHeight="1" hidden="1">
      <c r="A92" s="8"/>
      <c r="B92" s="55"/>
      <c r="C92" s="56">
        <v>21</v>
      </c>
      <c r="D92" s="57"/>
      <c r="E92" s="57"/>
      <c r="F92" s="57"/>
      <c r="G92" s="57">
        <v>5</v>
      </c>
      <c r="H92" s="58" t="s">
        <v>51</v>
      </c>
      <c r="I92" s="8"/>
      <c r="J92" s="8"/>
      <c r="K92" s="8"/>
      <c r="L92" s="8"/>
      <c r="M92" s="53"/>
      <c r="N92" s="8"/>
      <c r="O92" s="8"/>
      <c r="P92" s="8"/>
      <c r="Q92" s="53"/>
      <c r="R92" s="8"/>
      <c r="S92" s="53"/>
      <c r="T92" s="8"/>
      <c r="U92" s="8"/>
      <c r="V92" s="8"/>
      <c r="W92" s="53"/>
      <c r="X92" s="8"/>
      <c r="Y92" s="8"/>
      <c r="Z92" s="8"/>
      <c r="AA92" s="53"/>
      <c r="AB92" s="8"/>
      <c r="AC92" s="53"/>
      <c r="AD92" s="8"/>
      <c r="AE92" s="8"/>
      <c r="AF92" s="8"/>
      <c r="AG92" s="8"/>
      <c r="AH92" s="53"/>
      <c r="AI92" s="8"/>
      <c r="AJ92" s="8"/>
      <c r="AK92" s="8"/>
      <c r="AL92" s="8"/>
      <c r="AM92" s="53"/>
      <c r="AN92" s="8"/>
      <c r="AO92" s="8"/>
      <c r="AP92" s="8"/>
      <c r="AQ92" s="8"/>
      <c r="AR92" s="53"/>
      <c r="AS92" s="8"/>
      <c r="AT92" s="8"/>
      <c r="AU92" s="8"/>
      <c r="AV92" s="8"/>
      <c r="AW92" s="8"/>
    </row>
    <row r="93" spans="1:49" ht="12.75" customHeight="1" hidden="1">
      <c r="A93" s="8"/>
      <c r="B93" s="8"/>
      <c r="C93" s="64"/>
      <c r="D93" s="7"/>
      <c r="E93" s="7"/>
      <c r="F93" s="64"/>
      <c r="G93" s="64"/>
      <c r="H93" s="52"/>
      <c r="I93" s="8"/>
      <c r="J93" s="8"/>
      <c r="K93" s="8"/>
      <c r="L93" s="8"/>
      <c r="M93" s="53"/>
      <c r="N93" s="8"/>
      <c r="O93" s="8"/>
      <c r="P93" s="8"/>
      <c r="Q93" s="53"/>
      <c r="R93" s="8"/>
      <c r="S93" s="53"/>
      <c r="T93" s="8"/>
      <c r="U93" s="8"/>
      <c r="V93" s="8"/>
      <c r="W93" s="53"/>
      <c r="X93" s="8"/>
      <c r="Y93" s="8"/>
      <c r="Z93" s="8"/>
      <c r="AA93" s="53"/>
      <c r="AB93" s="8"/>
      <c r="AC93" s="53"/>
      <c r="AD93" s="8"/>
      <c r="AE93" s="8"/>
      <c r="AF93" s="8"/>
      <c r="AG93" s="8"/>
      <c r="AH93" s="53"/>
      <c r="AI93" s="8"/>
      <c r="AJ93" s="8"/>
      <c r="AK93" s="8"/>
      <c r="AL93" s="8"/>
      <c r="AM93" s="53"/>
      <c r="AN93" s="8"/>
      <c r="AO93" s="8"/>
      <c r="AP93" s="8"/>
      <c r="AQ93" s="8"/>
      <c r="AR93" s="53"/>
      <c r="AS93" s="8"/>
      <c r="AT93" s="8"/>
      <c r="AU93" s="8"/>
      <c r="AV93" s="8"/>
      <c r="AW93" s="8"/>
    </row>
    <row r="94" spans="1:49" ht="12.75" customHeight="1" hidden="1">
      <c r="A94" s="8"/>
      <c r="B94" s="8"/>
      <c r="C94" s="8"/>
      <c r="D94" s="3"/>
      <c r="E94" s="3"/>
      <c r="F94" s="8"/>
      <c r="G94" s="8"/>
      <c r="H94" s="52"/>
      <c r="I94" s="8"/>
      <c r="J94" s="8"/>
      <c r="K94" s="8"/>
      <c r="L94" s="8"/>
      <c r="M94" s="53"/>
      <c r="N94" s="8"/>
      <c r="O94" s="8"/>
      <c r="P94" s="8"/>
      <c r="Q94" s="53"/>
      <c r="R94" s="8"/>
      <c r="S94" s="53"/>
      <c r="T94" s="8"/>
      <c r="U94" s="8"/>
      <c r="V94" s="8"/>
      <c r="W94" s="53"/>
      <c r="X94" s="8"/>
      <c r="Y94" s="8"/>
      <c r="Z94" s="8"/>
      <c r="AA94" s="53"/>
      <c r="AB94" s="8"/>
      <c r="AC94" s="53"/>
      <c r="AD94" s="8"/>
      <c r="AE94" s="8"/>
      <c r="AF94" s="8"/>
      <c r="AG94" s="8"/>
      <c r="AH94" s="53"/>
      <c r="AI94" s="8"/>
      <c r="AJ94" s="8"/>
      <c r="AK94" s="8"/>
      <c r="AL94" s="8"/>
      <c r="AM94" s="53"/>
      <c r="AN94" s="8"/>
      <c r="AO94" s="8"/>
      <c r="AP94" s="8"/>
      <c r="AQ94" s="8"/>
      <c r="AR94" s="53"/>
      <c r="AS94" s="8"/>
      <c r="AT94" s="8"/>
      <c r="AU94" s="8"/>
      <c r="AV94" s="8"/>
      <c r="AW94" s="8"/>
    </row>
    <row r="95" spans="1:49" ht="12.75" customHeight="1" hidden="1">
      <c r="A95" s="8"/>
      <c r="B95" s="8"/>
      <c r="C95" s="8"/>
      <c r="D95" s="3"/>
      <c r="E95" s="3"/>
      <c r="F95" s="8"/>
      <c r="G95" s="8"/>
      <c r="H95" s="52"/>
      <c r="I95" s="8"/>
      <c r="J95" s="8"/>
      <c r="K95" s="8"/>
      <c r="L95" s="8"/>
      <c r="M95" s="53"/>
      <c r="N95" s="8"/>
      <c r="O95" s="8"/>
      <c r="P95" s="8"/>
      <c r="Q95" s="53"/>
      <c r="R95" s="8"/>
      <c r="S95" s="53"/>
      <c r="T95" s="8"/>
      <c r="U95" s="8"/>
      <c r="V95" s="8"/>
      <c r="W95" s="53"/>
      <c r="X95" s="8"/>
      <c r="Y95" s="8"/>
      <c r="Z95" s="8"/>
      <c r="AA95" s="53"/>
      <c r="AB95" s="8"/>
      <c r="AC95" s="53"/>
      <c r="AD95" s="8"/>
      <c r="AE95" s="8"/>
      <c r="AF95" s="8"/>
      <c r="AG95" s="8"/>
      <c r="AH95" s="53"/>
      <c r="AI95" s="8"/>
      <c r="AJ95" s="8"/>
      <c r="AK95" s="8"/>
      <c r="AL95" s="8"/>
      <c r="AM95" s="53"/>
      <c r="AN95" s="8"/>
      <c r="AO95" s="8"/>
      <c r="AP95" s="8"/>
      <c r="AQ95" s="8"/>
      <c r="AR95" s="53"/>
      <c r="AS95" s="8"/>
      <c r="AT95" s="8"/>
      <c r="AU95" s="8"/>
      <c r="AV95" s="8"/>
      <c r="AW95" s="8"/>
    </row>
    <row r="96" spans="1:49" ht="12.75" customHeight="1" hidden="1">
      <c r="A96" s="8"/>
      <c r="B96" s="8"/>
      <c r="C96" s="8"/>
      <c r="D96" s="3"/>
      <c r="E96" s="3"/>
      <c r="F96" s="8"/>
      <c r="G96" s="8"/>
      <c r="H96" s="52"/>
      <c r="I96" s="8"/>
      <c r="J96" s="8"/>
      <c r="K96" s="8"/>
      <c r="L96" s="8"/>
      <c r="M96" s="53"/>
      <c r="N96" s="8"/>
      <c r="O96" s="8"/>
      <c r="P96" s="8"/>
      <c r="Q96" s="53"/>
      <c r="R96" s="8"/>
      <c r="S96" s="53"/>
      <c r="T96" s="8"/>
      <c r="U96" s="8"/>
      <c r="V96" s="8"/>
      <c r="W96" s="53"/>
      <c r="X96" s="8"/>
      <c r="Y96" s="8"/>
      <c r="Z96" s="8"/>
      <c r="AA96" s="53"/>
      <c r="AB96" s="8"/>
      <c r="AC96" s="53"/>
      <c r="AD96" s="8"/>
      <c r="AE96" s="8"/>
      <c r="AF96" s="8"/>
      <c r="AG96" s="8"/>
      <c r="AH96" s="53"/>
      <c r="AI96" s="8"/>
      <c r="AJ96" s="8"/>
      <c r="AK96" s="8"/>
      <c r="AL96" s="8"/>
      <c r="AM96" s="53"/>
      <c r="AN96" s="8"/>
      <c r="AO96" s="8"/>
      <c r="AP96" s="8"/>
      <c r="AQ96" s="8"/>
      <c r="AR96" s="53"/>
      <c r="AS96" s="8"/>
      <c r="AT96" s="8"/>
      <c r="AU96" s="8"/>
      <c r="AV96" s="8"/>
      <c r="AW96" s="8"/>
    </row>
    <row r="97" spans="1:49" ht="12.75" customHeight="1" hidden="1">
      <c r="A97" s="8"/>
      <c r="B97" s="8"/>
      <c r="C97" s="8"/>
      <c r="D97" s="3"/>
      <c r="E97" s="3"/>
      <c r="F97" s="8"/>
      <c r="G97" s="8"/>
      <c r="H97" s="52"/>
      <c r="I97" s="8"/>
      <c r="J97" s="8"/>
      <c r="K97" s="8"/>
      <c r="L97" s="8"/>
      <c r="M97" s="53"/>
      <c r="N97" s="8"/>
      <c r="O97" s="8"/>
      <c r="P97" s="8"/>
      <c r="Q97" s="53"/>
      <c r="R97" s="8"/>
      <c r="S97" s="53"/>
      <c r="T97" s="8"/>
      <c r="U97" s="8"/>
      <c r="V97" s="8"/>
      <c r="W97" s="53"/>
      <c r="X97" s="8"/>
      <c r="Y97" s="8"/>
      <c r="Z97" s="8"/>
      <c r="AA97" s="53"/>
      <c r="AB97" s="8"/>
      <c r="AC97" s="53"/>
      <c r="AD97" s="8"/>
      <c r="AE97" s="8"/>
      <c r="AF97" s="8"/>
      <c r="AG97" s="8"/>
      <c r="AH97" s="53"/>
      <c r="AI97" s="8"/>
      <c r="AJ97" s="8"/>
      <c r="AK97" s="8"/>
      <c r="AL97" s="8"/>
      <c r="AM97" s="53"/>
      <c r="AN97" s="8"/>
      <c r="AO97" s="8"/>
      <c r="AP97" s="8"/>
      <c r="AQ97" s="8"/>
      <c r="AR97" s="53"/>
      <c r="AS97" s="8"/>
      <c r="AT97" s="8"/>
      <c r="AU97" s="8"/>
      <c r="AV97" s="8"/>
      <c r="AW97" s="8"/>
    </row>
    <row r="98" spans="1:49" ht="12.75" customHeight="1" hidden="1">
      <c r="A98" s="8"/>
      <c r="B98" s="8"/>
      <c r="C98" s="8"/>
      <c r="D98" s="3"/>
      <c r="E98" s="3"/>
      <c r="F98" s="8"/>
      <c r="G98" s="8"/>
      <c r="H98" s="52"/>
      <c r="I98" s="8"/>
      <c r="J98" s="8"/>
      <c r="K98" s="8"/>
      <c r="L98" s="8"/>
      <c r="M98" s="53"/>
      <c r="N98" s="8"/>
      <c r="O98" s="8"/>
      <c r="P98" s="8"/>
      <c r="Q98" s="53"/>
      <c r="R98" s="8"/>
      <c r="S98" s="53"/>
      <c r="T98" s="8"/>
      <c r="U98" s="8"/>
      <c r="V98" s="8"/>
      <c r="W98" s="53"/>
      <c r="X98" s="8"/>
      <c r="Y98" s="8"/>
      <c r="Z98" s="8"/>
      <c r="AA98" s="53"/>
      <c r="AB98" s="8"/>
      <c r="AC98" s="53"/>
      <c r="AD98" s="8"/>
      <c r="AE98" s="8"/>
      <c r="AF98" s="8"/>
      <c r="AG98" s="8"/>
      <c r="AH98" s="53"/>
      <c r="AI98" s="8"/>
      <c r="AJ98" s="8"/>
      <c r="AK98" s="8"/>
      <c r="AL98" s="8"/>
      <c r="AM98" s="53"/>
      <c r="AN98" s="8"/>
      <c r="AO98" s="8"/>
      <c r="AP98" s="8"/>
      <c r="AQ98" s="8"/>
      <c r="AR98" s="53"/>
      <c r="AS98" s="8"/>
      <c r="AT98" s="8"/>
      <c r="AU98" s="8"/>
      <c r="AV98" s="8"/>
      <c r="AW98" s="8"/>
    </row>
    <row r="99" spans="1:49" ht="12.75" customHeight="1" hidden="1">
      <c r="A99" s="8"/>
      <c r="B99" s="8"/>
      <c r="C99" s="8"/>
      <c r="D99" s="3"/>
      <c r="E99" s="3"/>
      <c r="F99" s="8"/>
      <c r="G99" s="8"/>
      <c r="H99" s="52"/>
      <c r="I99" s="8"/>
      <c r="J99" s="8"/>
      <c r="K99" s="8"/>
      <c r="L99" s="8"/>
      <c r="M99" s="53"/>
      <c r="N99" s="8"/>
      <c r="O99" s="8"/>
      <c r="P99" s="8"/>
      <c r="Q99" s="53"/>
      <c r="R99" s="8"/>
      <c r="S99" s="53"/>
      <c r="T99" s="8"/>
      <c r="U99" s="8"/>
      <c r="V99" s="8"/>
      <c r="W99" s="53"/>
      <c r="X99" s="8"/>
      <c r="Y99" s="8"/>
      <c r="Z99" s="8"/>
      <c r="AA99" s="53"/>
      <c r="AB99" s="8"/>
      <c r="AC99" s="53"/>
      <c r="AD99" s="8"/>
      <c r="AE99" s="8"/>
      <c r="AF99" s="8"/>
      <c r="AG99" s="8"/>
      <c r="AH99" s="53"/>
      <c r="AI99" s="8"/>
      <c r="AJ99" s="8"/>
      <c r="AK99" s="8"/>
      <c r="AL99" s="8"/>
      <c r="AM99" s="53"/>
      <c r="AN99" s="8"/>
      <c r="AO99" s="8"/>
      <c r="AP99" s="8"/>
      <c r="AQ99" s="8"/>
      <c r="AR99" s="53"/>
      <c r="AS99" s="8"/>
      <c r="AT99" s="8"/>
      <c r="AU99" s="8"/>
      <c r="AV99" s="8"/>
      <c r="AW99" s="8"/>
    </row>
    <row r="100" spans="1:49" ht="12.75" customHeight="1" hidden="1">
      <c r="A100" s="8"/>
      <c r="B100" s="8"/>
      <c r="C100" s="8"/>
      <c r="D100" s="3"/>
      <c r="E100" s="3"/>
      <c r="F100" s="8"/>
      <c r="G100" s="8"/>
      <c r="H100" s="52"/>
      <c r="I100" s="8"/>
      <c r="J100" s="8"/>
      <c r="K100" s="8"/>
      <c r="L100" s="8"/>
      <c r="M100" s="53"/>
      <c r="N100" s="8"/>
      <c r="O100" s="8"/>
      <c r="P100" s="8"/>
      <c r="Q100" s="53"/>
      <c r="R100" s="8"/>
      <c r="S100" s="53"/>
      <c r="T100" s="8"/>
      <c r="U100" s="8"/>
      <c r="V100" s="8"/>
      <c r="W100" s="53"/>
      <c r="X100" s="8"/>
      <c r="Y100" s="8"/>
      <c r="Z100" s="8"/>
      <c r="AA100" s="53"/>
      <c r="AB100" s="8"/>
      <c r="AC100" s="53"/>
      <c r="AD100" s="8"/>
      <c r="AE100" s="8"/>
      <c r="AF100" s="8"/>
      <c r="AG100" s="8"/>
      <c r="AH100" s="53"/>
      <c r="AI100" s="8"/>
      <c r="AJ100" s="8"/>
      <c r="AK100" s="8"/>
      <c r="AL100" s="8"/>
      <c r="AM100" s="53"/>
      <c r="AN100" s="8"/>
      <c r="AO100" s="8"/>
      <c r="AP100" s="8"/>
      <c r="AQ100" s="8"/>
      <c r="AR100" s="53"/>
      <c r="AS100" s="8"/>
      <c r="AT100" s="8"/>
      <c r="AU100" s="8"/>
      <c r="AV100" s="8"/>
      <c r="AW100" s="8"/>
    </row>
    <row r="101" spans="1:49" ht="12.75" customHeight="1" hidden="1">
      <c r="A101" s="8"/>
      <c r="B101" s="8"/>
      <c r="C101" s="8"/>
      <c r="D101" s="3"/>
      <c r="E101" s="3"/>
      <c r="F101" s="8"/>
      <c r="G101" s="8"/>
      <c r="H101" s="52"/>
      <c r="I101" s="8"/>
      <c r="J101" s="8"/>
      <c r="K101" s="8"/>
      <c r="L101" s="8"/>
      <c r="M101" s="53"/>
      <c r="N101" s="8"/>
      <c r="O101" s="8"/>
      <c r="P101" s="8"/>
      <c r="Q101" s="53"/>
      <c r="R101" s="8"/>
      <c r="S101" s="53"/>
      <c r="T101" s="8"/>
      <c r="U101" s="8"/>
      <c r="V101" s="8"/>
      <c r="W101" s="53"/>
      <c r="X101" s="8"/>
      <c r="Y101" s="8"/>
      <c r="Z101" s="8"/>
      <c r="AA101" s="53"/>
      <c r="AB101" s="8"/>
      <c r="AC101" s="53"/>
      <c r="AD101" s="8"/>
      <c r="AE101" s="8"/>
      <c r="AF101" s="8"/>
      <c r="AG101" s="8"/>
      <c r="AH101" s="53"/>
      <c r="AI101" s="8"/>
      <c r="AJ101" s="8"/>
      <c r="AK101" s="8"/>
      <c r="AL101" s="8"/>
      <c r="AM101" s="53"/>
      <c r="AN101" s="8"/>
      <c r="AO101" s="8"/>
      <c r="AP101" s="8"/>
      <c r="AQ101" s="8"/>
      <c r="AR101" s="53"/>
      <c r="AS101" s="8"/>
      <c r="AT101" s="8"/>
      <c r="AU101" s="8"/>
      <c r="AV101" s="8"/>
      <c r="AW101" s="8"/>
    </row>
    <row r="102" spans="1:49" ht="12.75" customHeight="1" hidden="1">
      <c r="A102" s="8"/>
      <c r="B102" s="8"/>
      <c r="C102" s="8"/>
      <c r="D102" s="3"/>
      <c r="E102" s="3"/>
      <c r="F102" s="8"/>
      <c r="G102" s="8"/>
      <c r="H102" s="52"/>
      <c r="I102" s="8"/>
      <c r="J102" s="8"/>
      <c r="K102" s="8"/>
      <c r="L102" s="8"/>
      <c r="M102" s="53"/>
      <c r="N102" s="8"/>
      <c r="O102" s="8"/>
      <c r="P102" s="8"/>
      <c r="Q102" s="53"/>
      <c r="R102" s="8"/>
      <c r="S102" s="53"/>
      <c r="T102" s="8"/>
      <c r="U102" s="8"/>
      <c r="V102" s="8"/>
      <c r="W102" s="53"/>
      <c r="X102" s="8"/>
      <c r="Y102" s="8"/>
      <c r="Z102" s="8"/>
      <c r="AA102" s="53"/>
      <c r="AB102" s="8"/>
      <c r="AC102" s="53"/>
      <c r="AD102" s="8"/>
      <c r="AE102" s="8"/>
      <c r="AF102" s="8"/>
      <c r="AG102" s="8"/>
      <c r="AH102" s="53"/>
      <c r="AI102" s="8"/>
      <c r="AJ102" s="8"/>
      <c r="AK102" s="8"/>
      <c r="AL102" s="8"/>
      <c r="AM102" s="53"/>
      <c r="AN102" s="8"/>
      <c r="AO102" s="8"/>
      <c r="AP102" s="8"/>
      <c r="AQ102" s="8"/>
      <c r="AR102" s="53"/>
      <c r="AS102" s="8"/>
      <c r="AT102" s="8"/>
      <c r="AU102" s="8"/>
      <c r="AV102" s="8"/>
      <c r="AW102" s="8"/>
    </row>
    <row r="103" spans="1:49" ht="12.75" customHeight="1">
      <c r="A103" s="8"/>
      <c r="B103" s="8"/>
      <c r="C103" s="8"/>
      <c r="D103" s="3"/>
      <c r="E103" s="3"/>
      <c r="F103" s="8"/>
      <c r="G103" s="8"/>
      <c r="H103" s="52"/>
      <c r="I103" s="8"/>
      <c r="J103" s="8"/>
      <c r="K103" s="8"/>
      <c r="L103" s="8"/>
      <c r="M103" s="53"/>
      <c r="N103" s="8"/>
      <c r="O103" s="8"/>
      <c r="P103" s="8"/>
      <c r="Q103" s="53"/>
      <c r="R103" s="8"/>
      <c r="S103" s="53"/>
      <c r="T103" s="8"/>
      <c r="U103" s="8"/>
      <c r="V103" s="8"/>
      <c r="W103" s="53"/>
      <c r="X103" s="8"/>
      <c r="Y103" s="8"/>
      <c r="Z103" s="8"/>
      <c r="AA103" s="53"/>
      <c r="AB103" s="8"/>
      <c r="AC103" s="53"/>
      <c r="AD103" s="8"/>
      <c r="AE103" s="8"/>
      <c r="AF103" s="8"/>
      <c r="AG103" s="8"/>
      <c r="AH103" s="53"/>
      <c r="AI103" s="8"/>
      <c r="AJ103" s="8"/>
      <c r="AK103" s="8"/>
      <c r="AL103" s="8"/>
      <c r="AM103" s="53"/>
      <c r="AN103" s="8"/>
      <c r="AO103" s="8"/>
      <c r="AP103" s="8"/>
      <c r="AQ103" s="8"/>
      <c r="AR103" s="53"/>
      <c r="AS103" s="8"/>
      <c r="AT103" s="8"/>
      <c r="AU103" s="8"/>
      <c r="AV103" s="8"/>
      <c r="AW103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99"/>
  <sheetViews>
    <sheetView showGridLines="0" workbookViewId="0" topLeftCell="A1">
      <selection activeCell="AV1" sqref="AV1:AV16384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3.398437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4.09765625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5976562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3.8984375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1992187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6992187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398437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10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119</v>
      </c>
      <c r="C5" s="40"/>
      <c r="D5" s="41">
        <f aca="true" t="shared" si="0" ref="D5:D36">(COUNTIF(J5,"=10"))+(COUNTIF(O5,"=10"))+(COUNTIF(T5,"=10"))+(COUNTIF(Y5,"=10"))+(COUNTIF(AD5,"=10"))+(COUNTIF(AI5,"=10"))+(COUNTIF(AN5,"=10"))+COUNTIF(AS5,"=10")</f>
        <v>7</v>
      </c>
      <c r="E5" s="42"/>
      <c r="F5" s="43">
        <f>G5-SMALL((L5,Q5,V5,AA5,AK5,AP5,AF5,AU5),1)</f>
        <v>386</v>
      </c>
      <c r="G5" s="44">
        <f aca="true" t="shared" si="1" ref="G5:G36">L5+Q5+V5+AA5+AK5+AP5+AF5+AU5</f>
        <v>386</v>
      </c>
      <c r="H5" s="45">
        <f aca="true" t="shared" si="2" ref="H5:H36">LOOKUP(I5,$C$61:$C$82,$G$61:$G$82)</f>
        <v>45</v>
      </c>
      <c r="I5" s="46">
        <v>2</v>
      </c>
      <c r="J5" s="47">
        <f aca="true" t="shared" si="3" ref="J5:J27">LOOKUP(K5,$U$62:$U$63,$V$62:$V$63)</f>
        <v>10</v>
      </c>
      <c r="K5" s="46">
        <v>1</v>
      </c>
      <c r="L5" s="48">
        <f aca="true" t="shared" si="4" ref="L5:L36">H5+J5</f>
        <v>55</v>
      </c>
      <c r="M5" s="45">
        <f aca="true" t="shared" si="5" ref="M5:M36">LOOKUP(N5,$C$61:$C$82,$G$61:$G$82)</f>
        <v>26</v>
      </c>
      <c r="N5" s="46">
        <v>10</v>
      </c>
      <c r="O5" s="47">
        <f aca="true" t="shared" si="6" ref="O5:O27">LOOKUP(P5,$U$62:$U$63,$V$62:$V$63)</f>
        <v>10</v>
      </c>
      <c r="P5" s="46">
        <v>1</v>
      </c>
      <c r="Q5" s="48">
        <f aca="true" t="shared" si="7" ref="Q5:Q36">M5+O5</f>
        <v>36</v>
      </c>
      <c r="R5" s="45">
        <f aca="true" t="shared" si="8" ref="R5:R36">LOOKUP(S5,$C$61:$C$82,$G$61:$G$82)</f>
        <v>45</v>
      </c>
      <c r="S5" s="46">
        <v>2</v>
      </c>
      <c r="T5" s="47">
        <f aca="true" t="shared" si="9" ref="T5:T27">LOOKUP(U5,$U$62:$U$63,$V$62:$V$63)</f>
        <v>10</v>
      </c>
      <c r="U5" s="46">
        <v>1</v>
      </c>
      <c r="V5" s="48">
        <f aca="true" t="shared" si="10" ref="V5:V36">R5+T5</f>
        <v>55</v>
      </c>
      <c r="W5" s="45">
        <f aca="true" t="shared" si="11" ref="W5:W36">LOOKUP(X5,$C$61:$C$82,$G$61:$G$82)</f>
        <v>50</v>
      </c>
      <c r="X5" s="46">
        <v>1</v>
      </c>
      <c r="Y5" s="47">
        <f aca="true" t="shared" si="12" ref="Y5:Y27">LOOKUP(Z5,$U$62:$U$63,$V$62:$V$63)</f>
        <v>10</v>
      </c>
      <c r="Z5" s="46">
        <v>1</v>
      </c>
      <c r="AA5" s="48">
        <f aca="true" t="shared" si="13" ref="AA5:AA36">W5+Y5</f>
        <v>60</v>
      </c>
      <c r="AB5" s="45">
        <f aca="true" t="shared" si="14" ref="AB5:AB36">LOOKUP(AC5,$C$61:$C$82,$G$61:$G$82)</f>
        <v>50</v>
      </c>
      <c r="AC5" s="46">
        <v>1</v>
      </c>
      <c r="AD5" s="47">
        <f aca="true" t="shared" si="15" ref="AD5:AD27">LOOKUP(AE5,$U$62:$U$63,$V$62:$V$63)</f>
        <v>10</v>
      </c>
      <c r="AE5" s="46">
        <v>1</v>
      </c>
      <c r="AF5" s="48">
        <f aca="true" t="shared" si="16" ref="AF5:AF36">AB5+AD5</f>
        <v>60</v>
      </c>
      <c r="AG5" s="45">
        <f aca="true" t="shared" si="17" ref="AG5:AG36">LOOKUP(AH5,$C$61:$C$82,$G$61:$G$82)</f>
        <v>50</v>
      </c>
      <c r="AH5" s="46">
        <v>1</v>
      </c>
      <c r="AI5" s="47">
        <f aca="true" t="shared" si="18" ref="AI5:AI36">LOOKUP(AJ5,$U$62:$U$63,$V$62:$V$63)</f>
        <v>10</v>
      </c>
      <c r="AJ5" s="46">
        <v>1</v>
      </c>
      <c r="AK5" s="48">
        <f aca="true" t="shared" si="19" ref="AK5:AK36">AG5+AI5</f>
        <v>60</v>
      </c>
      <c r="AL5" s="45">
        <f aca="true" t="shared" si="20" ref="AL5:AL36">LOOKUP(AM5,$C$61:$C$82,$G$61:$G$82)</f>
        <v>50</v>
      </c>
      <c r="AM5" s="46">
        <v>1</v>
      </c>
      <c r="AN5" s="47">
        <f aca="true" t="shared" si="21" ref="AN5:AN27">LOOKUP(AO5,$U$62:$U$63,$V$62:$V$63)</f>
        <v>10</v>
      </c>
      <c r="AO5" s="46">
        <v>1</v>
      </c>
      <c r="AP5" s="48">
        <f aca="true" t="shared" si="22" ref="AP5:AP36">AL5+AN5</f>
        <v>60</v>
      </c>
      <c r="AQ5" s="45">
        <f aca="true" t="shared" si="23" ref="AQ5:AQ36">LOOKUP(AR5,$C$61:$C$82,$G$61:$G$82)</f>
        <v>0</v>
      </c>
      <c r="AR5" s="46"/>
      <c r="AS5" s="47">
        <f aca="true" t="shared" si="24" ref="AS5:AS27">LOOKUP(AT5,$U$62:$U$63,$V$62:$V$63)</f>
        <v>0</v>
      </c>
      <c r="AT5" s="46"/>
      <c r="AU5" s="48">
        <f aca="true" t="shared" si="25" ref="AU5:AU36">AQ5+AS5</f>
        <v>0</v>
      </c>
      <c r="AV5" s="84">
        <f>SUM(J5+O5+T5+Y5+AD5+AI5+AN5+AS5)</f>
        <v>70</v>
      </c>
      <c r="AW5" s="8"/>
    </row>
    <row r="6" spans="1:49" ht="15.75">
      <c r="A6" s="83">
        <f aca="true" t="shared" si="26" ref="A6:A37">SUM(1+A5)</f>
        <v>2</v>
      </c>
      <c r="B6" s="82" t="s">
        <v>77</v>
      </c>
      <c r="C6" s="40"/>
      <c r="D6" s="41">
        <f t="shared" si="0"/>
        <v>8</v>
      </c>
      <c r="E6" s="42"/>
      <c r="F6" s="43">
        <f>G6-SMALL((L6,Q6,V6,AA6,AK6,AP6,AF6,AU6),1)</f>
        <v>364</v>
      </c>
      <c r="G6" s="44">
        <f t="shared" si="1"/>
        <v>404</v>
      </c>
      <c r="H6" s="45">
        <f t="shared" si="2"/>
        <v>50</v>
      </c>
      <c r="I6" s="46">
        <v>1</v>
      </c>
      <c r="J6" s="47">
        <f t="shared" si="3"/>
        <v>10</v>
      </c>
      <c r="K6" s="46">
        <v>1</v>
      </c>
      <c r="L6" s="48">
        <f t="shared" si="4"/>
        <v>60</v>
      </c>
      <c r="M6" s="45">
        <f t="shared" si="5"/>
        <v>30</v>
      </c>
      <c r="N6" s="46">
        <v>8</v>
      </c>
      <c r="O6" s="47">
        <f t="shared" si="6"/>
        <v>10</v>
      </c>
      <c r="P6" s="46">
        <v>1</v>
      </c>
      <c r="Q6" s="48">
        <f t="shared" si="7"/>
        <v>40</v>
      </c>
      <c r="R6" s="45">
        <f t="shared" si="8"/>
        <v>50</v>
      </c>
      <c r="S6" s="46">
        <v>1</v>
      </c>
      <c r="T6" s="47">
        <f t="shared" si="9"/>
        <v>10</v>
      </c>
      <c r="U6" s="46">
        <v>1</v>
      </c>
      <c r="V6" s="48">
        <f t="shared" si="10"/>
        <v>60</v>
      </c>
      <c r="W6" s="45">
        <f t="shared" si="11"/>
        <v>32</v>
      </c>
      <c r="X6" s="46">
        <v>7</v>
      </c>
      <c r="Y6" s="47">
        <f t="shared" si="12"/>
        <v>10</v>
      </c>
      <c r="Z6" s="46">
        <v>1</v>
      </c>
      <c r="AA6" s="48">
        <f t="shared" si="13"/>
        <v>42</v>
      </c>
      <c r="AB6" s="45">
        <f t="shared" si="14"/>
        <v>45</v>
      </c>
      <c r="AC6" s="46">
        <v>2</v>
      </c>
      <c r="AD6" s="47">
        <f t="shared" si="15"/>
        <v>10</v>
      </c>
      <c r="AE6" s="46">
        <v>1</v>
      </c>
      <c r="AF6" s="48">
        <f t="shared" si="16"/>
        <v>55</v>
      </c>
      <c r="AG6" s="45">
        <f t="shared" si="17"/>
        <v>45</v>
      </c>
      <c r="AH6" s="46">
        <v>2</v>
      </c>
      <c r="AI6" s="47">
        <f t="shared" si="18"/>
        <v>10</v>
      </c>
      <c r="AJ6" s="46">
        <v>1</v>
      </c>
      <c r="AK6" s="48">
        <f t="shared" si="19"/>
        <v>55</v>
      </c>
      <c r="AL6" s="45">
        <f t="shared" si="20"/>
        <v>38</v>
      </c>
      <c r="AM6" s="46">
        <v>4</v>
      </c>
      <c r="AN6" s="47">
        <f t="shared" si="21"/>
        <v>10</v>
      </c>
      <c r="AO6" s="46">
        <v>1</v>
      </c>
      <c r="AP6" s="48">
        <f t="shared" si="22"/>
        <v>48</v>
      </c>
      <c r="AQ6" s="45">
        <f t="shared" si="23"/>
        <v>34</v>
      </c>
      <c r="AR6" s="46">
        <v>6</v>
      </c>
      <c r="AS6" s="47">
        <f t="shared" si="24"/>
        <v>10</v>
      </c>
      <c r="AT6" s="46">
        <v>1</v>
      </c>
      <c r="AU6" s="48">
        <f t="shared" si="25"/>
        <v>44</v>
      </c>
      <c r="AV6" s="84">
        <f aca="true" t="shared" si="27" ref="AV6:AV55">SUM(J6+O6+T6+Y6+AD6+AI6+AN6+AS6)</f>
        <v>80</v>
      </c>
      <c r="AW6" s="8"/>
    </row>
    <row r="7" spans="1:49" ht="15.75">
      <c r="A7" s="83">
        <f t="shared" si="26"/>
        <v>3</v>
      </c>
      <c r="B7" s="82" t="s">
        <v>78</v>
      </c>
      <c r="C7" s="40"/>
      <c r="D7" s="41">
        <f t="shared" si="0"/>
        <v>8</v>
      </c>
      <c r="E7" s="42"/>
      <c r="F7" s="43">
        <f>G7-SMALL((L7,Q7,V7,AA7,AK7,AP7,AF7,AU7),1)</f>
        <v>322</v>
      </c>
      <c r="G7" s="44">
        <f t="shared" si="1"/>
        <v>358</v>
      </c>
      <c r="H7" s="45">
        <f t="shared" si="2"/>
        <v>40</v>
      </c>
      <c r="I7" s="46">
        <v>3</v>
      </c>
      <c r="J7" s="47">
        <f t="shared" si="3"/>
        <v>10</v>
      </c>
      <c r="K7" s="46">
        <v>1</v>
      </c>
      <c r="L7" s="48">
        <f t="shared" si="4"/>
        <v>50</v>
      </c>
      <c r="M7" s="45">
        <f t="shared" si="5"/>
        <v>32</v>
      </c>
      <c r="N7" s="46">
        <v>7</v>
      </c>
      <c r="O7" s="47">
        <f t="shared" si="6"/>
        <v>10</v>
      </c>
      <c r="P7" s="46">
        <v>1</v>
      </c>
      <c r="Q7" s="48">
        <f t="shared" si="7"/>
        <v>42</v>
      </c>
      <c r="R7" s="45">
        <f t="shared" si="8"/>
        <v>38</v>
      </c>
      <c r="S7" s="46">
        <v>4</v>
      </c>
      <c r="T7" s="47">
        <f t="shared" si="9"/>
        <v>10</v>
      </c>
      <c r="U7" s="46">
        <v>1</v>
      </c>
      <c r="V7" s="48">
        <f t="shared" si="10"/>
        <v>48</v>
      </c>
      <c r="W7" s="45">
        <f t="shared" si="11"/>
        <v>30</v>
      </c>
      <c r="X7" s="46">
        <v>8</v>
      </c>
      <c r="Y7" s="47">
        <f t="shared" si="12"/>
        <v>10</v>
      </c>
      <c r="Z7" s="46">
        <v>1</v>
      </c>
      <c r="AA7" s="48">
        <f t="shared" si="13"/>
        <v>40</v>
      </c>
      <c r="AB7" s="45">
        <f t="shared" si="14"/>
        <v>38</v>
      </c>
      <c r="AC7" s="46">
        <v>4</v>
      </c>
      <c r="AD7" s="47">
        <f t="shared" si="15"/>
        <v>10</v>
      </c>
      <c r="AE7" s="46">
        <v>1</v>
      </c>
      <c r="AF7" s="48">
        <f t="shared" si="16"/>
        <v>48</v>
      </c>
      <c r="AG7" s="45">
        <f t="shared" si="17"/>
        <v>26</v>
      </c>
      <c r="AH7" s="46">
        <v>10</v>
      </c>
      <c r="AI7" s="47">
        <f t="shared" si="18"/>
        <v>10</v>
      </c>
      <c r="AJ7" s="46">
        <v>1</v>
      </c>
      <c r="AK7" s="48">
        <f t="shared" si="19"/>
        <v>36</v>
      </c>
      <c r="AL7" s="45">
        <f t="shared" si="20"/>
        <v>34</v>
      </c>
      <c r="AM7" s="46">
        <v>6</v>
      </c>
      <c r="AN7" s="47">
        <f t="shared" si="21"/>
        <v>10</v>
      </c>
      <c r="AO7" s="46">
        <v>1</v>
      </c>
      <c r="AP7" s="48">
        <f t="shared" si="22"/>
        <v>44</v>
      </c>
      <c r="AQ7" s="45">
        <f t="shared" si="23"/>
        <v>40</v>
      </c>
      <c r="AR7" s="46">
        <v>3</v>
      </c>
      <c r="AS7" s="47">
        <f t="shared" si="24"/>
        <v>10</v>
      </c>
      <c r="AT7" s="46">
        <v>1</v>
      </c>
      <c r="AU7" s="48">
        <f t="shared" si="25"/>
        <v>50</v>
      </c>
      <c r="AV7" s="84">
        <f t="shared" si="27"/>
        <v>80</v>
      </c>
      <c r="AW7" s="8"/>
    </row>
    <row r="8" spans="1:49" ht="15.75">
      <c r="A8" s="38">
        <f t="shared" si="26"/>
        <v>4</v>
      </c>
      <c r="B8" s="82" t="s">
        <v>79</v>
      </c>
      <c r="C8" s="40"/>
      <c r="D8" s="41">
        <f t="shared" si="0"/>
        <v>8</v>
      </c>
      <c r="E8" s="42"/>
      <c r="F8" s="43">
        <f>G8-SMALL((L8,Q8,V8,AA8,AK8,AP8,AF8,AU8),1)</f>
        <v>306</v>
      </c>
      <c r="G8" s="44">
        <f t="shared" si="1"/>
        <v>316</v>
      </c>
      <c r="H8" s="45">
        <f t="shared" si="2"/>
        <v>38</v>
      </c>
      <c r="I8" s="46">
        <v>4</v>
      </c>
      <c r="J8" s="47">
        <f t="shared" si="3"/>
        <v>10</v>
      </c>
      <c r="K8" s="46">
        <v>1</v>
      </c>
      <c r="L8" s="48">
        <f t="shared" si="4"/>
        <v>48</v>
      </c>
      <c r="M8" s="45">
        <f t="shared" si="5"/>
        <v>0</v>
      </c>
      <c r="N8" s="46">
        <v>0</v>
      </c>
      <c r="O8" s="47">
        <f t="shared" si="6"/>
        <v>10</v>
      </c>
      <c r="P8" s="46">
        <v>1</v>
      </c>
      <c r="Q8" s="48">
        <f t="shared" si="7"/>
        <v>10</v>
      </c>
      <c r="R8" s="45">
        <f t="shared" si="8"/>
        <v>30</v>
      </c>
      <c r="S8" s="46">
        <v>8</v>
      </c>
      <c r="T8" s="47">
        <f t="shared" si="9"/>
        <v>10</v>
      </c>
      <c r="U8" s="46">
        <v>1</v>
      </c>
      <c r="V8" s="48">
        <f t="shared" si="10"/>
        <v>40</v>
      </c>
      <c r="W8" s="45">
        <f t="shared" si="11"/>
        <v>38</v>
      </c>
      <c r="X8" s="46">
        <v>4</v>
      </c>
      <c r="Y8" s="47">
        <f t="shared" si="12"/>
        <v>10</v>
      </c>
      <c r="Z8" s="46">
        <v>1</v>
      </c>
      <c r="AA8" s="48">
        <f t="shared" si="13"/>
        <v>48</v>
      </c>
      <c r="AB8" s="45">
        <f t="shared" si="14"/>
        <v>0</v>
      </c>
      <c r="AC8" s="46">
        <v>0</v>
      </c>
      <c r="AD8" s="47">
        <f t="shared" si="15"/>
        <v>10</v>
      </c>
      <c r="AE8" s="46">
        <v>1</v>
      </c>
      <c r="AF8" s="48">
        <f t="shared" si="16"/>
        <v>10</v>
      </c>
      <c r="AG8" s="45">
        <f t="shared" si="17"/>
        <v>40</v>
      </c>
      <c r="AH8" s="46">
        <v>3</v>
      </c>
      <c r="AI8" s="47">
        <f t="shared" si="18"/>
        <v>10</v>
      </c>
      <c r="AJ8" s="46">
        <v>1</v>
      </c>
      <c r="AK8" s="48">
        <f t="shared" si="19"/>
        <v>50</v>
      </c>
      <c r="AL8" s="45">
        <f t="shared" si="20"/>
        <v>45</v>
      </c>
      <c r="AM8" s="46">
        <v>2</v>
      </c>
      <c r="AN8" s="47">
        <f t="shared" si="21"/>
        <v>10</v>
      </c>
      <c r="AO8" s="46">
        <v>1</v>
      </c>
      <c r="AP8" s="48">
        <f t="shared" si="22"/>
        <v>55</v>
      </c>
      <c r="AQ8" s="45">
        <f t="shared" si="23"/>
        <v>45</v>
      </c>
      <c r="AR8" s="46">
        <v>2</v>
      </c>
      <c r="AS8" s="47">
        <f t="shared" si="24"/>
        <v>10</v>
      </c>
      <c r="AT8" s="46">
        <v>1</v>
      </c>
      <c r="AU8" s="48">
        <f t="shared" si="25"/>
        <v>55</v>
      </c>
      <c r="AV8" s="84">
        <f t="shared" si="27"/>
        <v>80</v>
      </c>
      <c r="AW8" s="8"/>
    </row>
    <row r="9" spans="1:49" ht="15.75">
      <c r="A9" s="38">
        <f t="shared" si="26"/>
        <v>5</v>
      </c>
      <c r="B9" s="82" t="s">
        <v>84</v>
      </c>
      <c r="C9" s="40"/>
      <c r="D9" s="41">
        <f t="shared" si="0"/>
        <v>8</v>
      </c>
      <c r="E9" s="42"/>
      <c r="F9" s="43">
        <f>G9-SMALL((L9,Q9,V9,AA9,AK9,AP9,AF9,AU9),1)</f>
        <v>279</v>
      </c>
      <c r="G9" s="44">
        <f t="shared" si="1"/>
        <v>303</v>
      </c>
      <c r="H9" s="45">
        <f t="shared" si="2"/>
        <v>28</v>
      </c>
      <c r="I9" s="46">
        <v>9</v>
      </c>
      <c r="J9" s="47">
        <f t="shared" si="3"/>
        <v>10</v>
      </c>
      <c r="K9" s="46">
        <v>1</v>
      </c>
      <c r="L9" s="48">
        <f t="shared" si="4"/>
        <v>38</v>
      </c>
      <c r="M9" s="45">
        <f t="shared" si="5"/>
        <v>28</v>
      </c>
      <c r="N9" s="46">
        <v>9</v>
      </c>
      <c r="O9" s="47">
        <f t="shared" si="6"/>
        <v>10</v>
      </c>
      <c r="P9" s="46">
        <v>1</v>
      </c>
      <c r="Q9" s="48">
        <f t="shared" si="7"/>
        <v>38</v>
      </c>
      <c r="R9" s="45">
        <f t="shared" si="8"/>
        <v>26</v>
      </c>
      <c r="S9" s="46">
        <v>10</v>
      </c>
      <c r="T9" s="47">
        <f t="shared" si="9"/>
        <v>10</v>
      </c>
      <c r="U9" s="46">
        <v>1</v>
      </c>
      <c r="V9" s="48">
        <f t="shared" si="10"/>
        <v>36</v>
      </c>
      <c r="W9" s="45">
        <f t="shared" si="11"/>
        <v>45</v>
      </c>
      <c r="X9" s="46">
        <v>2</v>
      </c>
      <c r="Y9" s="47">
        <f t="shared" si="12"/>
        <v>10</v>
      </c>
      <c r="Z9" s="46">
        <v>1</v>
      </c>
      <c r="AA9" s="48">
        <f t="shared" si="13"/>
        <v>55</v>
      </c>
      <c r="AB9" s="45">
        <f t="shared" si="14"/>
        <v>34</v>
      </c>
      <c r="AC9" s="46">
        <v>6</v>
      </c>
      <c r="AD9" s="47">
        <f t="shared" si="15"/>
        <v>10</v>
      </c>
      <c r="AE9" s="46">
        <v>1</v>
      </c>
      <c r="AF9" s="48">
        <f t="shared" si="16"/>
        <v>44</v>
      </c>
      <c r="AG9" s="45">
        <f t="shared" si="17"/>
        <v>14</v>
      </c>
      <c r="AH9" s="46">
        <v>15</v>
      </c>
      <c r="AI9" s="47">
        <f t="shared" si="18"/>
        <v>10</v>
      </c>
      <c r="AJ9" s="46">
        <v>1</v>
      </c>
      <c r="AK9" s="48">
        <f t="shared" si="19"/>
        <v>24</v>
      </c>
      <c r="AL9" s="45">
        <f t="shared" si="20"/>
        <v>28</v>
      </c>
      <c r="AM9" s="46">
        <v>9</v>
      </c>
      <c r="AN9" s="47">
        <f t="shared" si="21"/>
        <v>10</v>
      </c>
      <c r="AO9" s="46">
        <v>1</v>
      </c>
      <c r="AP9" s="48">
        <f t="shared" si="22"/>
        <v>38</v>
      </c>
      <c r="AQ9" s="45">
        <f t="shared" si="23"/>
        <v>20</v>
      </c>
      <c r="AR9" s="46">
        <v>12</v>
      </c>
      <c r="AS9" s="47">
        <f t="shared" si="24"/>
        <v>10</v>
      </c>
      <c r="AT9" s="46">
        <v>1</v>
      </c>
      <c r="AU9" s="48">
        <f t="shared" si="25"/>
        <v>30</v>
      </c>
      <c r="AV9" s="84">
        <f t="shared" si="27"/>
        <v>80</v>
      </c>
      <c r="AW9" s="8"/>
    </row>
    <row r="10" spans="1:49" ht="15.75">
      <c r="A10" s="38">
        <f t="shared" si="26"/>
        <v>6</v>
      </c>
      <c r="B10" s="82" t="s">
        <v>82</v>
      </c>
      <c r="C10" s="40"/>
      <c r="D10" s="41">
        <f t="shared" si="0"/>
        <v>7</v>
      </c>
      <c r="E10" s="42"/>
      <c r="F10" s="43">
        <f>G10-SMALL((L10,Q10,V10,AA10,AK10,AP10,AF10,AU10),1)</f>
        <v>264</v>
      </c>
      <c r="G10" s="44">
        <f t="shared" si="1"/>
        <v>264</v>
      </c>
      <c r="H10" s="45">
        <f t="shared" si="2"/>
        <v>32</v>
      </c>
      <c r="I10" s="46">
        <v>7</v>
      </c>
      <c r="J10" s="47">
        <f t="shared" si="3"/>
        <v>10</v>
      </c>
      <c r="K10" s="46">
        <v>1</v>
      </c>
      <c r="L10" s="48">
        <f t="shared" si="4"/>
        <v>42</v>
      </c>
      <c r="M10" s="45">
        <f t="shared" si="5"/>
        <v>40</v>
      </c>
      <c r="N10" s="46">
        <v>3</v>
      </c>
      <c r="O10" s="47">
        <f t="shared" si="6"/>
        <v>10</v>
      </c>
      <c r="P10" s="46">
        <v>1</v>
      </c>
      <c r="Q10" s="48">
        <f t="shared" si="7"/>
        <v>50</v>
      </c>
      <c r="R10" s="45">
        <f t="shared" si="8"/>
        <v>36</v>
      </c>
      <c r="S10" s="46">
        <v>5</v>
      </c>
      <c r="T10" s="47">
        <f t="shared" si="9"/>
        <v>10</v>
      </c>
      <c r="U10" s="46">
        <v>1</v>
      </c>
      <c r="V10" s="48">
        <f t="shared" si="10"/>
        <v>46</v>
      </c>
      <c r="W10" s="45">
        <f t="shared" si="11"/>
        <v>0</v>
      </c>
      <c r="X10" s="46"/>
      <c r="Y10" s="47">
        <f t="shared" si="12"/>
        <v>0</v>
      </c>
      <c r="Z10" s="46"/>
      <c r="AA10" s="48">
        <f t="shared" si="13"/>
        <v>0</v>
      </c>
      <c r="AB10" s="45">
        <f t="shared" si="14"/>
        <v>28</v>
      </c>
      <c r="AC10" s="46">
        <v>9</v>
      </c>
      <c r="AD10" s="47">
        <f t="shared" si="15"/>
        <v>10</v>
      </c>
      <c r="AE10" s="46">
        <v>1</v>
      </c>
      <c r="AF10" s="48">
        <f t="shared" si="16"/>
        <v>38</v>
      </c>
      <c r="AG10" s="45">
        <f t="shared" si="17"/>
        <v>18</v>
      </c>
      <c r="AH10" s="46">
        <v>13</v>
      </c>
      <c r="AI10" s="47">
        <f t="shared" si="18"/>
        <v>10</v>
      </c>
      <c r="AJ10" s="46">
        <v>1</v>
      </c>
      <c r="AK10" s="48">
        <f t="shared" si="19"/>
        <v>28</v>
      </c>
      <c r="AL10" s="45">
        <f t="shared" si="20"/>
        <v>16</v>
      </c>
      <c r="AM10" s="46">
        <v>14</v>
      </c>
      <c r="AN10" s="47">
        <f t="shared" si="21"/>
        <v>10</v>
      </c>
      <c r="AO10" s="46">
        <v>1</v>
      </c>
      <c r="AP10" s="48">
        <f t="shared" si="22"/>
        <v>26</v>
      </c>
      <c r="AQ10" s="45">
        <f t="shared" si="23"/>
        <v>24</v>
      </c>
      <c r="AR10" s="46">
        <v>11</v>
      </c>
      <c r="AS10" s="47">
        <f t="shared" si="24"/>
        <v>10</v>
      </c>
      <c r="AT10" s="46">
        <v>1</v>
      </c>
      <c r="AU10" s="48">
        <f t="shared" si="25"/>
        <v>34</v>
      </c>
      <c r="AV10" s="84">
        <f t="shared" si="27"/>
        <v>70</v>
      </c>
      <c r="AW10" s="8"/>
    </row>
    <row r="11" spans="1:49" ht="15.75">
      <c r="A11" s="38">
        <f t="shared" si="26"/>
        <v>7</v>
      </c>
      <c r="B11" s="82" t="s">
        <v>88</v>
      </c>
      <c r="C11" s="40"/>
      <c r="D11" s="41">
        <f t="shared" si="0"/>
        <v>8</v>
      </c>
      <c r="E11" s="42"/>
      <c r="F11" s="43">
        <f>G11-SMALL((L11,Q11,V11,AA11,AK11,AP11,AF11,AU11),1)</f>
        <v>231</v>
      </c>
      <c r="G11" s="44">
        <f t="shared" si="1"/>
        <v>246</v>
      </c>
      <c r="H11" s="45">
        <f t="shared" si="2"/>
        <v>18</v>
      </c>
      <c r="I11" s="46">
        <v>13</v>
      </c>
      <c r="J11" s="47">
        <f t="shared" si="3"/>
        <v>10</v>
      </c>
      <c r="K11" s="46">
        <v>1</v>
      </c>
      <c r="L11" s="48">
        <f t="shared" si="4"/>
        <v>28</v>
      </c>
      <c r="M11" s="45">
        <f t="shared" si="5"/>
        <v>34</v>
      </c>
      <c r="N11" s="46">
        <v>6</v>
      </c>
      <c r="O11" s="47">
        <f t="shared" si="6"/>
        <v>10</v>
      </c>
      <c r="P11" s="46">
        <v>1</v>
      </c>
      <c r="Q11" s="48">
        <f t="shared" si="7"/>
        <v>44</v>
      </c>
      <c r="R11" s="45">
        <f t="shared" si="8"/>
        <v>40</v>
      </c>
      <c r="S11" s="46">
        <v>3</v>
      </c>
      <c r="T11" s="47">
        <f t="shared" si="9"/>
        <v>10</v>
      </c>
      <c r="U11" s="46">
        <v>1</v>
      </c>
      <c r="V11" s="48">
        <f t="shared" si="10"/>
        <v>50</v>
      </c>
      <c r="W11" s="45">
        <f t="shared" si="11"/>
        <v>34</v>
      </c>
      <c r="X11" s="46">
        <v>6</v>
      </c>
      <c r="Y11" s="47">
        <f t="shared" si="12"/>
        <v>10</v>
      </c>
      <c r="Z11" s="46">
        <v>1</v>
      </c>
      <c r="AA11" s="48">
        <f t="shared" si="13"/>
        <v>44</v>
      </c>
      <c r="AB11" s="45">
        <f t="shared" si="14"/>
        <v>14</v>
      </c>
      <c r="AC11" s="46">
        <v>15</v>
      </c>
      <c r="AD11" s="47">
        <f t="shared" si="15"/>
        <v>10</v>
      </c>
      <c r="AE11" s="46">
        <v>1</v>
      </c>
      <c r="AF11" s="48">
        <f t="shared" si="16"/>
        <v>24</v>
      </c>
      <c r="AG11" s="45">
        <f t="shared" si="17"/>
        <v>5</v>
      </c>
      <c r="AH11" s="46">
        <v>21</v>
      </c>
      <c r="AI11" s="47">
        <f t="shared" si="18"/>
        <v>10</v>
      </c>
      <c r="AJ11" s="46">
        <v>1</v>
      </c>
      <c r="AK11" s="48">
        <f t="shared" si="19"/>
        <v>15</v>
      </c>
      <c r="AL11" s="45">
        <f t="shared" si="20"/>
        <v>5</v>
      </c>
      <c r="AM11" s="46">
        <v>21</v>
      </c>
      <c r="AN11" s="47">
        <f t="shared" si="21"/>
        <v>10</v>
      </c>
      <c r="AO11" s="46">
        <v>1</v>
      </c>
      <c r="AP11" s="48">
        <f t="shared" si="22"/>
        <v>15</v>
      </c>
      <c r="AQ11" s="45">
        <f t="shared" si="23"/>
        <v>16</v>
      </c>
      <c r="AR11" s="46">
        <v>14</v>
      </c>
      <c r="AS11" s="47">
        <f t="shared" si="24"/>
        <v>10</v>
      </c>
      <c r="AT11" s="46">
        <v>1</v>
      </c>
      <c r="AU11" s="48">
        <f t="shared" si="25"/>
        <v>26</v>
      </c>
      <c r="AV11" s="84">
        <f t="shared" si="27"/>
        <v>80</v>
      </c>
      <c r="AW11" s="8"/>
    </row>
    <row r="12" spans="1:49" ht="15.75">
      <c r="A12" s="38">
        <f t="shared" si="26"/>
        <v>8</v>
      </c>
      <c r="B12" s="82" t="s">
        <v>226</v>
      </c>
      <c r="C12" s="40"/>
      <c r="D12" s="41">
        <f t="shared" si="0"/>
        <v>6</v>
      </c>
      <c r="E12" s="42"/>
      <c r="F12" s="43">
        <f>G12-SMALL((L12,Q12,V12,AA12,AK12,AP12,AF12,AU12),1)</f>
        <v>228</v>
      </c>
      <c r="G12" s="44">
        <f t="shared" si="1"/>
        <v>228</v>
      </c>
      <c r="H12" s="45">
        <f t="shared" si="2"/>
        <v>0</v>
      </c>
      <c r="I12" s="46"/>
      <c r="J12" s="47">
        <f t="shared" si="3"/>
        <v>0</v>
      </c>
      <c r="K12" s="46"/>
      <c r="L12" s="48">
        <f t="shared" si="4"/>
        <v>0</v>
      </c>
      <c r="M12" s="45">
        <f t="shared" si="5"/>
        <v>0</v>
      </c>
      <c r="N12" s="46"/>
      <c r="O12" s="47">
        <f t="shared" si="6"/>
        <v>0</v>
      </c>
      <c r="P12" s="46"/>
      <c r="Q12" s="48">
        <f t="shared" si="7"/>
        <v>0</v>
      </c>
      <c r="R12" s="45">
        <f t="shared" si="8"/>
        <v>32</v>
      </c>
      <c r="S12" s="46">
        <v>7</v>
      </c>
      <c r="T12" s="47">
        <f t="shared" si="9"/>
        <v>10</v>
      </c>
      <c r="U12" s="46">
        <v>1</v>
      </c>
      <c r="V12" s="48">
        <f t="shared" si="10"/>
        <v>42</v>
      </c>
      <c r="W12" s="45">
        <f t="shared" si="11"/>
        <v>26</v>
      </c>
      <c r="X12" s="46">
        <v>10</v>
      </c>
      <c r="Y12" s="47">
        <f t="shared" si="12"/>
        <v>10</v>
      </c>
      <c r="Z12" s="46">
        <v>1</v>
      </c>
      <c r="AA12" s="48">
        <f t="shared" si="13"/>
        <v>36</v>
      </c>
      <c r="AB12" s="45">
        <f t="shared" si="14"/>
        <v>30</v>
      </c>
      <c r="AC12" s="46">
        <v>8</v>
      </c>
      <c r="AD12" s="47">
        <f t="shared" si="15"/>
        <v>10</v>
      </c>
      <c r="AE12" s="46">
        <v>1</v>
      </c>
      <c r="AF12" s="48">
        <f t="shared" si="16"/>
        <v>40</v>
      </c>
      <c r="AG12" s="45">
        <f t="shared" si="17"/>
        <v>28</v>
      </c>
      <c r="AH12" s="46">
        <v>9</v>
      </c>
      <c r="AI12" s="47">
        <f t="shared" si="18"/>
        <v>10</v>
      </c>
      <c r="AJ12" s="46">
        <v>1</v>
      </c>
      <c r="AK12" s="48">
        <f t="shared" si="19"/>
        <v>38</v>
      </c>
      <c r="AL12" s="45">
        <f t="shared" si="20"/>
        <v>26</v>
      </c>
      <c r="AM12" s="46">
        <v>10</v>
      </c>
      <c r="AN12" s="47">
        <f t="shared" si="21"/>
        <v>10</v>
      </c>
      <c r="AO12" s="46">
        <v>1</v>
      </c>
      <c r="AP12" s="48">
        <f t="shared" si="22"/>
        <v>36</v>
      </c>
      <c r="AQ12" s="45">
        <f t="shared" si="23"/>
        <v>26</v>
      </c>
      <c r="AR12" s="46">
        <v>10</v>
      </c>
      <c r="AS12" s="47">
        <f t="shared" si="24"/>
        <v>10</v>
      </c>
      <c r="AT12" s="46">
        <v>1</v>
      </c>
      <c r="AU12" s="48">
        <f t="shared" si="25"/>
        <v>36</v>
      </c>
      <c r="AV12" s="84">
        <f t="shared" si="27"/>
        <v>60</v>
      </c>
      <c r="AW12" s="8"/>
    </row>
    <row r="13" spans="1:49" ht="15.75">
      <c r="A13" s="38">
        <f t="shared" si="26"/>
        <v>9</v>
      </c>
      <c r="B13" s="39" t="s">
        <v>229</v>
      </c>
      <c r="C13" s="40"/>
      <c r="D13" s="41">
        <f t="shared" si="0"/>
        <v>5</v>
      </c>
      <c r="E13" s="42"/>
      <c r="F13" s="43">
        <f>G13-SMALL((L13,Q13,V13,AA13,AK13,AP13,AF13,AU13),1)</f>
        <v>204</v>
      </c>
      <c r="G13" s="44">
        <f t="shared" si="1"/>
        <v>204</v>
      </c>
      <c r="H13" s="45">
        <f t="shared" si="2"/>
        <v>0</v>
      </c>
      <c r="I13" s="46"/>
      <c r="J13" s="47">
        <f t="shared" si="3"/>
        <v>0</v>
      </c>
      <c r="K13" s="46"/>
      <c r="L13" s="48">
        <f t="shared" si="4"/>
        <v>0</v>
      </c>
      <c r="M13" s="45">
        <f t="shared" si="5"/>
        <v>0</v>
      </c>
      <c r="N13" s="46"/>
      <c r="O13" s="47">
        <f t="shared" si="6"/>
        <v>0</v>
      </c>
      <c r="P13" s="46"/>
      <c r="Q13" s="48">
        <f t="shared" si="7"/>
        <v>0</v>
      </c>
      <c r="R13" s="45">
        <f t="shared" si="8"/>
        <v>24</v>
      </c>
      <c r="S13" s="46">
        <v>11</v>
      </c>
      <c r="T13" s="47">
        <f t="shared" si="9"/>
        <v>10</v>
      </c>
      <c r="U13" s="46">
        <v>1</v>
      </c>
      <c r="V13" s="48">
        <f t="shared" si="10"/>
        <v>34</v>
      </c>
      <c r="W13" s="45">
        <f t="shared" si="11"/>
        <v>28</v>
      </c>
      <c r="X13" s="46">
        <v>9</v>
      </c>
      <c r="Y13" s="47">
        <f t="shared" si="12"/>
        <v>10</v>
      </c>
      <c r="Z13" s="46">
        <v>1</v>
      </c>
      <c r="AA13" s="48">
        <f t="shared" si="13"/>
        <v>38</v>
      </c>
      <c r="AB13" s="45">
        <f t="shared" si="14"/>
        <v>40</v>
      </c>
      <c r="AC13" s="46">
        <v>3</v>
      </c>
      <c r="AD13" s="47">
        <f t="shared" si="15"/>
        <v>10</v>
      </c>
      <c r="AE13" s="46">
        <v>1</v>
      </c>
      <c r="AF13" s="48">
        <f t="shared" si="16"/>
        <v>50</v>
      </c>
      <c r="AG13" s="45">
        <f t="shared" si="17"/>
        <v>30</v>
      </c>
      <c r="AH13" s="46">
        <v>8</v>
      </c>
      <c r="AI13" s="47">
        <f t="shared" si="18"/>
        <v>10</v>
      </c>
      <c r="AJ13" s="46">
        <v>1</v>
      </c>
      <c r="AK13" s="48">
        <f t="shared" si="19"/>
        <v>40</v>
      </c>
      <c r="AL13" s="45">
        <f t="shared" si="20"/>
        <v>32</v>
      </c>
      <c r="AM13" s="46">
        <v>7</v>
      </c>
      <c r="AN13" s="47">
        <f t="shared" si="21"/>
        <v>10</v>
      </c>
      <c r="AO13" s="46">
        <v>1</v>
      </c>
      <c r="AP13" s="48">
        <f t="shared" si="22"/>
        <v>42</v>
      </c>
      <c r="AQ13" s="45">
        <f t="shared" si="23"/>
        <v>0</v>
      </c>
      <c r="AR13" s="46"/>
      <c r="AS13" s="47">
        <f t="shared" si="24"/>
        <v>0</v>
      </c>
      <c r="AT13" s="46"/>
      <c r="AU13" s="48">
        <f t="shared" si="25"/>
        <v>0</v>
      </c>
      <c r="AV13" s="84">
        <f t="shared" si="27"/>
        <v>50</v>
      </c>
      <c r="AW13" s="8"/>
    </row>
    <row r="14" spans="1:49" ht="15.75">
      <c r="A14" s="38">
        <f t="shared" si="26"/>
        <v>10</v>
      </c>
      <c r="B14" s="82" t="s">
        <v>93</v>
      </c>
      <c r="C14" s="40"/>
      <c r="D14" s="41">
        <f t="shared" si="0"/>
        <v>6</v>
      </c>
      <c r="E14" s="42"/>
      <c r="F14" s="43">
        <f>G14-SMALL((L14,Q14,V14,AA14,AK14,AP14,AF14,AU14),1)</f>
        <v>183</v>
      </c>
      <c r="G14" s="44">
        <f t="shared" si="1"/>
        <v>183</v>
      </c>
      <c r="H14" s="45">
        <f t="shared" si="2"/>
        <v>5</v>
      </c>
      <c r="I14" s="46">
        <v>21</v>
      </c>
      <c r="J14" s="47">
        <f t="shared" si="3"/>
        <v>10</v>
      </c>
      <c r="K14" s="46">
        <v>1</v>
      </c>
      <c r="L14" s="48">
        <f t="shared" si="4"/>
        <v>15</v>
      </c>
      <c r="M14" s="45">
        <f t="shared" si="5"/>
        <v>14</v>
      </c>
      <c r="N14" s="46">
        <v>15</v>
      </c>
      <c r="O14" s="47">
        <f t="shared" si="6"/>
        <v>10</v>
      </c>
      <c r="P14" s="46">
        <v>1</v>
      </c>
      <c r="Q14" s="48">
        <f t="shared" si="7"/>
        <v>24</v>
      </c>
      <c r="R14" s="45">
        <f t="shared" si="8"/>
        <v>18</v>
      </c>
      <c r="S14" s="46">
        <v>13</v>
      </c>
      <c r="T14" s="47">
        <f t="shared" si="9"/>
        <v>10</v>
      </c>
      <c r="U14" s="46">
        <v>1</v>
      </c>
      <c r="V14" s="48">
        <f t="shared" si="10"/>
        <v>28</v>
      </c>
      <c r="W14" s="45">
        <f t="shared" si="11"/>
        <v>40</v>
      </c>
      <c r="X14" s="46">
        <v>3</v>
      </c>
      <c r="Y14" s="47">
        <f t="shared" si="12"/>
        <v>10</v>
      </c>
      <c r="Z14" s="46">
        <v>1</v>
      </c>
      <c r="AA14" s="48">
        <f t="shared" si="13"/>
        <v>50</v>
      </c>
      <c r="AB14" s="45">
        <f t="shared" si="14"/>
        <v>0</v>
      </c>
      <c r="AC14" s="46"/>
      <c r="AD14" s="47">
        <f t="shared" si="15"/>
        <v>0</v>
      </c>
      <c r="AE14" s="46"/>
      <c r="AF14" s="48">
        <f t="shared" si="16"/>
        <v>0</v>
      </c>
      <c r="AG14" s="45">
        <f t="shared" si="17"/>
        <v>0</v>
      </c>
      <c r="AH14" s="46"/>
      <c r="AI14" s="47">
        <f t="shared" si="18"/>
        <v>0</v>
      </c>
      <c r="AJ14" s="46"/>
      <c r="AK14" s="48">
        <f t="shared" si="19"/>
        <v>0</v>
      </c>
      <c r="AL14" s="45">
        <f t="shared" si="20"/>
        <v>14</v>
      </c>
      <c r="AM14" s="46">
        <v>15</v>
      </c>
      <c r="AN14" s="47">
        <f t="shared" si="21"/>
        <v>10</v>
      </c>
      <c r="AO14" s="46">
        <v>1</v>
      </c>
      <c r="AP14" s="48">
        <f t="shared" si="22"/>
        <v>24</v>
      </c>
      <c r="AQ14" s="45">
        <f t="shared" si="23"/>
        <v>32</v>
      </c>
      <c r="AR14" s="46">
        <v>7</v>
      </c>
      <c r="AS14" s="47">
        <f t="shared" si="24"/>
        <v>10</v>
      </c>
      <c r="AT14" s="46">
        <v>1</v>
      </c>
      <c r="AU14" s="48">
        <f t="shared" si="25"/>
        <v>42</v>
      </c>
      <c r="AV14" s="84">
        <f t="shared" si="27"/>
        <v>60</v>
      </c>
      <c r="AW14" s="8"/>
    </row>
    <row r="15" spans="1:49" ht="15.75">
      <c r="A15" s="38">
        <f t="shared" si="26"/>
        <v>11</v>
      </c>
      <c r="B15" s="39" t="s">
        <v>85</v>
      </c>
      <c r="C15" s="40"/>
      <c r="D15" s="41">
        <f t="shared" si="0"/>
        <v>4</v>
      </c>
      <c r="E15" s="42"/>
      <c r="F15" s="43">
        <f>G15-SMALL((L15,Q15,V15,AA15,AK15,AP15,AF15,AU15),1)</f>
        <v>178</v>
      </c>
      <c r="G15" s="44">
        <f t="shared" si="1"/>
        <v>178</v>
      </c>
      <c r="H15" s="45">
        <f t="shared" si="2"/>
        <v>26</v>
      </c>
      <c r="I15" s="46">
        <v>10</v>
      </c>
      <c r="J15" s="47">
        <f t="shared" si="3"/>
        <v>10</v>
      </c>
      <c r="K15" s="46">
        <v>1</v>
      </c>
      <c r="L15" s="48">
        <f t="shared" si="4"/>
        <v>36</v>
      </c>
      <c r="M15" s="45">
        <f t="shared" si="5"/>
        <v>36</v>
      </c>
      <c r="N15" s="46">
        <v>5</v>
      </c>
      <c r="O15" s="47">
        <f t="shared" si="6"/>
        <v>10</v>
      </c>
      <c r="P15" s="46">
        <v>1</v>
      </c>
      <c r="Q15" s="48">
        <f t="shared" si="7"/>
        <v>46</v>
      </c>
      <c r="R15" s="45">
        <f t="shared" si="8"/>
        <v>0</v>
      </c>
      <c r="S15" s="46"/>
      <c r="T15" s="47">
        <f t="shared" si="9"/>
        <v>0</v>
      </c>
      <c r="U15" s="46"/>
      <c r="V15" s="48">
        <f t="shared" si="10"/>
        <v>0</v>
      </c>
      <c r="W15" s="45">
        <f t="shared" si="11"/>
        <v>0</v>
      </c>
      <c r="X15" s="46"/>
      <c r="Y15" s="47">
        <f t="shared" si="12"/>
        <v>0</v>
      </c>
      <c r="Z15" s="46"/>
      <c r="AA15" s="48">
        <f t="shared" si="13"/>
        <v>0</v>
      </c>
      <c r="AB15" s="45">
        <f t="shared" si="14"/>
        <v>0</v>
      </c>
      <c r="AC15" s="46"/>
      <c r="AD15" s="47">
        <f t="shared" si="15"/>
        <v>0</v>
      </c>
      <c r="AE15" s="46"/>
      <c r="AF15" s="48">
        <f t="shared" si="16"/>
        <v>0</v>
      </c>
      <c r="AG15" s="45">
        <f t="shared" si="17"/>
        <v>36</v>
      </c>
      <c r="AH15" s="46">
        <v>5</v>
      </c>
      <c r="AI15" s="47">
        <f t="shared" si="18"/>
        <v>10</v>
      </c>
      <c r="AJ15" s="46">
        <v>1</v>
      </c>
      <c r="AK15" s="48">
        <f t="shared" si="19"/>
        <v>46</v>
      </c>
      <c r="AL15" s="45">
        <f t="shared" si="20"/>
        <v>40</v>
      </c>
      <c r="AM15" s="46">
        <v>3</v>
      </c>
      <c r="AN15" s="47">
        <f t="shared" si="21"/>
        <v>10</v>
      </c>
      <c r="AO15" s="46">
        <v>1</v>
      </c>
      <c r="AP15" s="48">
        <f t="shared" si="22"/>
        <v>50</v>
      </c>
      <c r="AQ15" s="45">
        <f t="shared" si="23"/>
        <v>0</v>
      </c>
      <c r="AR15" s="46"/>
      <c r="AS15" s="47">
        <f t="shared" si="24"/>
        <v>0</v>
      </c>
      <c r="AT15" s="46"/>
      <c r="AU15" s="48">
        <f t="shared" si="25"/>
        <v>0</v>
      </c>
      <c r="AV15" s="84">
        <f t="shared" si="27"/>
        <v>40</v>
      </c>
      <c r="AW15" s="8"/>
    </row>
    <row r="16" spans="1:49" ht="15.75">
      <c r="A16" s="38">
        <f t="shared" si="26"/>
        <v>12</v>
      </c>
      <c r="B16" s="82" t="s">
        <v>92</v>
      </c>
      <c r="C16" s="40"/>
      <c r="D16" s="41">
        <f t="shared" si="0"/>
        <v>6</v>
      </c>
      <c r="E16" s="42"/>
      <c r="F16" s="43">
        <f>G16-SMALL((L16,Q16,V16,AA16,AK16,AP16,AF16,AU16),1)</f>
        <v>165</v>
      </c>
      <c r="G16" s="44">
        <f t="shared" si="1"/>
        <v>165</v>
      </c>
      <c r="H16" s="45">
        <f t="shared" si="2"/>
        <v>5</v>
      </c>
      <c r="I16" s="46">
        <v>21</v>
      </c>
      <c r="J16" s="47">
        <f t="shared" si="3"/>
        <v>10</v>
      </c>
      <c r="K16" s="46">
        <v>1</v>
      </c>
      <c r="L16" s="48">
        <f t="shared" si="4"/>
        <v>15</v>
      </c>
      <c r="M16" s="45">
        <f t="shared" si="5"/>
        <v>18</v>
      </c>
      <c r="N16" s="46">
        <v>13</v>
      </c>
      <c r="O16" s="47">
        <f t="shared" si="6"/>
        <v>10</v>
      </c>
      <c r="P16" s="46">
        <v>1</v>
      </c>
      <c r="Q16" s="48">
        <f t="shared" si="7"/>
        <v>28</v>
      </c>
      <c r="R16" s="45">
        <f t="shared" si="8"/>
        <v>0</v>
      </c>
      <c r="S16" s="46"/>
      <c r="T16" s="47">
        <f t="shared" si="9"/>
        <v>0</v>
      </c>
      <c r="U16" s="46"/>
      <c r="V16" s="48">
        <f t="shared" si="10"/>
        <v>0</v>
      </c>
      <c r="W16" s="45">
        <f t="shared" si="11"/>
        <v>36</v>
      </c>
      <c r="X16" s="46">
        <v>5</v>
      </c>
      <c r="Y16" s="47">
        <f t="shared" si="12"/>
        <v>10</v>
      </c>
      <c r="Z16" s="46">
        <v>1</v>
      </c>
      <c r="AA16" s="48">
        <f t="shared" si="13"/>
        <v>46</v>
      </c>
      <c r="AB16" s="45">
        <f t="shared" si="14"/>
        <v>0</v>
      </c>
      <c r="AC16" s="46"/>
      <c r="AD16" s="47">
        <f t="shared" si="15"/>
        <v>0</v>
      </c>
      <c r="AE16" s="46"/>
      <c r="AF16" s="48">
        <f t="shared" si="16"/>
        <v>0</v>
      </c>
      <c r="AG16" s="45">
        <f t="shared" si="17"/>
        <v>5</v>
      </c>
      <c r="AH16" s="46">
        <v>21</v>
      </c>
      <c r="AI16" s="47">
        <f t="shared" si="18"/>
        <v>10</v>
      </c>
      <c r="AJ16" s="46">
        <v>1</v>
      </c>
      <c r="AK16" s="48">
        <f t="shared" si="19"/>
        <v>15</v>
      </c>
      <c r="AL16" s="45">
        <f t="shared" si="20"/>
        <v>5</v>
      </c>
      <c r="AM16" s="46">
        <v>21</v>
      </c>
      <c r="AN16" s="47">
        <f t="shared" si="21"/>
        <v>10</v>
      </c>
      <c r="AO16" s="46">
        <v>1</v>
      </c>
      <c r="AP16" s="48">
        <f t="shared" si="22"/>
        <v>15</v>
      </c>
      <c r="AQ16" s="45">
        <f t="shared" si="23"/>
        <v>36</v>
      </c>
      <c r="AR16" s="46">
        <v>5</v>
      </c>
      <c r="AS16" s="47">
        <f t="shared" si="24"/>
        <v>10</v>
      </c>
      <c r="AT16" s="46">
        <v>1</v>
      </c>
      <c r="AU16" s="48">
        <f t="shared" si="25"/>
        <v>46</v>
      </c>
      <c r="AV16" s="84">
        <f t="shared" si="27"/>
        <v>60</v>
      </c>
      <c r="AW16" s="8"/>
    </row>
    <row r="17" spans="1:49" ht="15.75">
      <c r="A17" s="38">
        <f t="shared" si="26"/>
        <v>13</v>
      </c>
      <c r="B17" s="39" t="s">
        <v>227</v>
      </c>
      <c r="C17" s="40"/>
      <c r="D17" s="41">
        <f t="shared" si="0"/>
        <v>5</v>
      </c>
      <c r="E17" s="42"/>
      <c r="F17" s="43">
        <f>G17-SMALL((L17,Q17,V17,AA17,AK17,AP17,AF17,AU17),1)</f>
        <v>164</v>
      </c>
      <c r="G17" s="44">
        <f t="shared" si="1"/>
        <v>164</v>
      </c>
      <c r="H17" s="45">
        <f t="shared" si="2"/>
        <v>0</v>
      </c>
      <c r="I17" s="46"/>
      <c r="J17" s="47">
        <f t="shared" si="3"/>
        <v>0</v>
      </c>
      <c r="K17" s="46"/>
      <c r="L17" s="48">
        <f t="shared" si="4"/>
        <v>0</v>
      </c>
      <c r="M17" s="45">
        <f t="shared" si="5"/>
        <v>0</v>
      </c>
      <c r="N17" s="46"/>
      <c r="O17" s="47">
        <f t="shared" si="6"/>
        <v>0</v>
      </c>
      <c r="P17" s="46"/>
      <c r="Q17" s="48">
        <f t="shared" si="7"/>
        <v>0</v>
      </c>
      <c r="R17" s="45">
        <f t="shared" si="8"/>
        <v>34</v>
      </c>
      <c r="S17" s="46">
        <v>6</v>
      </c>
      <c r="T17" s="47">
        <f t="shared" si="9"/>
        <v>10</v>
      </c>
      <c r="U17" s="46">
        <v>1</v>
      </c>
      <c r="V17" s="48">
        <f t="shared" si="10"/>
        <v>44</v>
      </c>
      <c r="W17" s="45">
        <f t="shared" si="11"/>
        <v>0</v>
      </c>
      <c r="X17" s="46">
        <v>0</v>
      </c>
      <c r="Y17" s="47">
        <f t="shared" si="12"/>
        <v>10</v>
      </c>
      <c r="Z17" s="46">
        <v>1</v>
      </c>
      <c r="AA17" s="48">
        <f t="shared" si="13"/>
        <v>10</v>
      </c>
      <c r="AB17" s="45">
        <f t="shared" si="14"/>
        <v>36</v>
      </c>
      <c r="AC17" s="46">
        <v>5</v>
      </c>
      <c r="AD17" s="47">
        <f t="shared" si="15"/>
        <v>10</v>
      </c>
      <c r="AE17" s="46">
        <v>1</v>
      </c>
      <c r="AF17" s="48">
        <f t="shared" si="16"/>
        <v>46</v>
      </c>
      <c r="AG17" s="45">
        <f t="shared" si="17"/>
        <v>32</v>
      </c>
      <c r="AH17" s="46">
        <v>7</v>
      </c>
      <c r="AI17" s="47">
        <f t="shared" si="18"/>
        <v>10</v>
      </c>
      <c r="AJ17" s="46">
        <v>1</v>
      </c>
      <c r="AK17" s="48">
        <f t="shared" si="19"/>
        <v>42</v>
      </c>
      <c r="AL17" s="45">
        <f t="shared" si="20"/>
        <v>12</v>
      </c>
      <c r="AM17" s="46">
        <v>16</v>
      </c>
      <c r="AN17" s="47">
        <f t="shared" si="21"/>
        <v>10</v>
      </c>
      <c r="AO17" s="46">
        <v>1</v>
      </c>
      <c r="AP17" s="48">
        <f t="shared" si="22"/>
        <v>22</v>
      </c>
      <c r="AQ17" s="45">
        <f t="shared" si="23"/>
        <v>0</v>
      </c>
      <c r="AR17" s="46"/>
      <c r="AS17" s="47">
        <f t="shared" si="24"/>
        <v>0</v>
      </c>
      <c r="AT17" s="46"/>
      <c r="AU17" s="48">
        <f t="shared" si="25"/>
        <v>0</v>
      </c>
      <c r="AV17" s="84">
        <f t="shared" si="27"/>
        <v>50</v>
      </c>
      <c r="AW17" s="8"/>
    </row>
    <row r="18" spans="1:49" ht="15.75">
      <c r="A18" s="38">
        <f t="shared" si="26"/>
        <v>14</v>
      </c>
      <c r="B18" s="39" t="s">
        <v>187</v>
      </c>
      <c r="C18" s="40"/>
      <c r="D18" s="41">
        <f t="shared" si="0"/>
        <v>3</v>
      </c>
      <c r="E18" s="42"/>
      <c r="F18" s="43">
        <f>G18-SMALL((L18,Q18,V18,AA18,AK18,AP18,AF18,AU18),1)</f>
        <v>154</v>
      </c>
      <c r="G18" s="44">
        <f t="shared" si="1"/>
        <v>154</v>
      </c>
      <c r="H18" s="45">
        <f t="shared" si="2"/>
        <v>0</v>
      </c>
      <c r="I18" s="46"/>
      <c r="J18" s="47">
        <f t="shared" si="3"/>
        <v>0</v>
      </c>
      <c r="K18" s="46"/>
      <c r="L18" s="48">
        <f t="shared" si="4"/>
        <v>0</v>
      </c>
      <c r="M18" s="45">
        <f t="shared" si="5"/>
        <v>50</v>
      </c>
      <c r="N18" s="46">
        <v>1</v>
      </c>
      <c r="O18" s="47">
        <f t="shared" si="6"/>
        <v>10</v>
      </c>
      <c r="P18" s="46">
        <v>1</v>
      </c>
      <c r="Q18" s="48">
        <f t="shared" si="7"/>
        <v>60</v>
      </c>
      <c r="R18" s="45">
        <f t="shared" si="8"/>
        <v>0</v>
      </c>
      <c r="S18" s="46"/>
      <c r="T18" s="47">
        <f t="shared" si="9"/>
        <v>0</v>
      </c>
      <c r="U18" s="46"/>
      <c r="V18" s="48">
        <f t="shared" si="10"/>
        <v>0</v>
      </c>
      <c r="W18" s="45">
        <f t="shared" si="11"/>
        <v>0</v>
      </c>
      <c r="X18" s="46"/>
      <c r="Y18" s="47">
        <f t="shared" si="12"/>
        <v>0</v>
      </c>
      <c r="Z18" s="46"/>
      <c r="AA18" s="48">
        <f t="shared" si="13"/>
        <v>0</v>
      </c>
      <c r="AB18" s="45">
        <f t="shared" si="14"/>
        <v>0</v>
      </c>
      <c r="AC18" s="46"/>
      <c r="AD18" s="47">
        <f t="shared" si="15"/>
        <v>0</v>
      </c>
      <c r="AE18" s="46"/>
      <c r="AF18" s="48">
        <f t="shared" si="16"/>
        <v>0</v>
      </c>
      <c r="AG18" s="45">
        <f t="shared" si="17"/>
        <v>38</v>
      </c>
      <c r="AH18" s="46">
        <v>4</v>
      </c>
      <c r="AI18" s="47">
        <f t="shared" si="18"/>
        <v>10</v>
      </c>
      <c r="AJ18" s="46">
        <v>1</v>
      </c>
      <c r="AK18" s="48">
        <f t="shared" si="19"/>
        <v>48</v>
      </c>
      <c r="AL18" s="45">
        <f t="shared" si="20"/>
        <v>36</v>
      </c>
      <c r="AM18" s="46">
        <v>5</v>
      </c>
      <c r="AN18" s="47">
        <f t="shared" si="21"/>
        <v>10</v>
      </c>
      <c r="AO18" s="46">
        <v>1</v>
      </c>
      <c r="AP18" s="48">
        <f t="shared" si="22"/>
        <v>46</v>
      </c>
      <c r="AQ18" s="45">
        <f t="shared" si="23"/>
        <v>0</v>
      </c>
      <c r="AR18" s="46"/>
      <c r="AS18" s="47">
        <f t="shared" si="24"/>
        <v>0</v>
      </c>
      <c r="AT18" s="46"/>
      <c r="AU18" s="48">
        <f t="shared" si="25"/>
        <v>0</v>
      </c>
      <c r="AV18" s="84">
        <f t="shared" si="27"/>
        <v>30</v>
      </c>
      <c r="AW18" s="8"/>
    </row>
    <row r="19" spans="1:49" ht="15.75">
      <c r="A19" s="38">
        <f t="shared" si="26"/>
        <v>15</v>
      </c>
      <c r="B19" s="39" t="s">
        <v>83</v>
      </c>
      <c r="C19" s="40"/>
      <c r="D19" s="41">
        <f t="shared" si="0"/>
        <v>3</v>
      </c>
      <c r="E19" s="42"/>
      <c r="F19" s="43">
        <f>G19-SMALL((L19,Q19,V19,AA19,AK19,AP19,AF19,AU19),1)</f>
        <v>124</v>
      </c>
      <c r="G19" s="44">
        <f t="shared" si="1"/>
        <v>124</v>
      </c>
      <c r="H19" s="45">
        <f t="shared" si="2"/>
        <v>30</v>
      </c>
      <c r="I19" s="46">
        <v>8</v>
      </c>
      <c r="J19" s="47">
        <f t="shared" si="3"/>
        <v>10</v>
      </c>
      <c r="K19" s="46">
        <v>1</v>
      </c>
      <c r="L19" s="48">
        <f t="shared" si="4"/>
        <v>40</v>
      </c>
      <c r="M19" s="45">
        <f t="shared" si="5"/>
        <v>0</v>
      </c>
      <c r="N19" s="46"/>
      <c r="O19" s="47">
        <f t="shared" si="6"/>
        <v>0</v>
      </c>
      <c r="P19" s="46"/>
      <c r="Q19" s="48">
        <f t="shared" si="7"/>
        <v>0</v>
      </c>
      <c r="R19" s="45">
        <f t="shared" si="8"/>
        <v>0</v>
      </c>
      <c r="S19" s="46"/>
      <c r="T19" s="47">
        <f t="shared" si="9"/>
        <v>0</v>
      </c>
      <c r="U19" s="46"/>
      <c r="V19" s="48">
        <f t="shared" si="10"/>
        <v>0</v>
      </c>
      <c r="W19" s="45">
        <f t="shared" si="11"/>
        <v>0</v>
      </c>
      <c r="X19" s="46"/>
      <c r="Y19" s="47">
        <f t="shared" si="12"/>
        <v>0</v>
      </c>
      <c r="Z19" s="46"/>
      <c r="AA19" s="48">
        <f t="shared" si="13"/>
        <v>0</v>
      </c>
      <c r="AB19" s="45">
        <f t="shared" si="14"/>
        <v>0</v>
      </c>
      <c r="AC19" s="46"/>
      <c r="AD19" s="47">
        <f t="shared" si="15"/>
        <v>0</v>
      </c>
      <c r="AE19" s="46"/>
      <c r="AF19" s="48">
        <f t="shared" si="16"/>
        <v>0</v>
      </c>
      <c r="AG19" s="45">
        <f t="shared" si="17"/>
        <v>34</v>
      </c>
      <c r="AH19" s="46">
        <v>6</v>
      </c>
      <c r="AI19" s="47">
        <f t="shared" si="18"/>
        <v>10</v>
      </c>
      <c r="AJ19" s="46">
        <v>1</v>
      </c>
      <c r="AK19" s="48">
        <f t="shared" si="19"/>
        <v>44</v>
      </c>
      <c r="AL19" s="45">
        <f t="shared" si="20"/>
        <v>0</v>
      </c>
      <c r="AM19" s="46"/>
      <c r="AN19" s="47">
        <f t="shared" si="21"/>
        <v>0</v>
      </c>
      <c r="AO19" s="46"/>
      <c r="AP19" s="48">
        <f t="shared" si="22"/>
        <v>0</v>
      </c>
      <c r="AQ19" s="45">
        <f t="shared" si="23"/>
        <v>30</v>
      </c>
      <c r="AR19" s="46">
        <v>8</v>
      </c>
      <c r="AS19" s="47">
        <f t="shared" si="24"/>
        <v>10</v>
      </c>
      <c r="AT19" s="46">
        <v>1</v>
      </c>
      <c r="AU19" s="48">
        <f t="shared" si="25"/>
        <v>40</v>
      </c>
      <c r="AV19" s="84">
        <f t="shared" si="27"/>
        <v>30</v>
      </c>
      <c r="AW19" s="8"/>
    </row>
    <row r="20" spans="1:49" ht="15.75">
      <c r="A20" s="38">
        <f t="shared" si="26"/>
        <v>16</v>
      </c>
      <c r="B20" s="39" t="s">
        <v>186</v>
      </c>
      <c r="C20" s="40"/>
      <c r="D20" s="41">
        <f t="shared" si="0"/>
        <v>2</v>
      </c>
      <c r="E20" s="42"/>
      <c r="F20" s="43">
        <f>G20-SMALL((L20,Q20,V20,AA20,AK20,AP20,AF20,AU20),1)</f>
        <v>115</v>
      </c>
      <c r="G20" s="44">
        <f t="shared" si="1"/>
        <v>115</v>
      </c>
      <c r="H20" s="45">
        <f t="shared" si="2"/>
        <v>0</v>
      </c>
      <c r="I20" s="46"/>
      <c r="J20" s="47">
        <f t="shared" si="3"/>
        <v>0</v>
      </c>
      <c r="K20" s="46"/>
      <c r="L20" s="48">
        <f t="shared" si="4"/>
        <v>0</v>
      </c>
      <c r="M20" s="45">
        <f t="shared" si="5"/>
        <v>45</v>
      </c>
      <c r="N20" s="46">
        <v>2</v>
      </c>
      <c r="O20" s="47">
        <f t="shared" si="6"/>
        <v>10</v>
      </c>
      <c r="P20" s="46">
        <v>1</v>
      </c>
      <c r="Q20" s="48">
        <f t="shared" si="7"/>
        <v>55</v>
      </c>
      <c r="R20" s="45">
        <f t="shared" si="8"/>
        <v>0</v>
      </c>
      <c r="S20" s="46"/>
      <c r="T20" s="47">
        <f t="shared" si="9"/>
        <v>0</v>
      </c>
      <c r="U20" s="46"/>
      <c r="V20" s="48">
        <f t="shared" si="10"/>
        <v>0</v>
      </c>
      <c r="W20" s="45">
        <f t="shared" si="11"/>
        <v>0</v>
      </c>
      <c r="X20" s="46"/>
      <c r="Y20" s="47">
        <f t="shared" si="12"/>
        <v>0</v>
      </c>
      <c r="Z20" s="46"/>
      <c r="AA20" s="48">
        <f t="shared" si="13"/>
        <v>0</v>
      </c>
      <c r="AB20" s="45">
        <f t="shared" si="14"/>
        <v>0</v>
      </c>
      <c r="AC20" s="46"/>
      <c r="AD20" s="47">
        <f t="shared" si="15"/>
        <v>0</v>
      </c>
      <c r="AE20" s="46"/>
      <c r="AF20" s="48">
        <f t="shared" si="16"/>
        <v>0</v>
      </c>
      <c r="AG20" s="45">
        <f t="shared" si="17"/>
        <v>0</v>
      </c>
      <c r="AH20" s="46"/>
      <c r="AI20" s="47">
        <f t="shared" si="18"/>
        <v>0</v>
      </c>
      <c r="AJ20" s="46"/>
      <c r="AK20" s="48">
        <f t="shared" si="19"/>
        <v>0</v>
      </c>
      <c r="AL20" s="45">
        <f t="shared" si="20"/>
        <v>0</v>
      </c>
      <c r="AM20" s="46"/>
      <c r="AN20" s="47">
        <f t="shared" si="21"/>
        <v>0</v>
      </c>
      <c r="AO20" s="46"/>
      <c r="AP20" s="48">
        <f t="shared" si="22"/>
        <v>0</v>
      </c>
      <c r="AQ20" s="45">
        <f t="shared" si="23"/>
        <v>50</v>
      </c>
      <c r="AR20" s="46">
        <v>1</v>
      </c>
      <c r="AS20" s="47">
        <f t="shared" si="24"/>
        <v>10</v>
      </c>
      <c r="AT20" s="46">
        <v>1</v>
      </c>
      <c r="AU20" s="48">
        <f t="shared" si="25"/>
        <v>60</v>
      </c>
      <c r="AV20" s="84">
        <f t="shared" si="27"/>
        <v>20</v>
      </c>
      <c r="AW20" s="8"/>
    </row>
    <row r="21" spans="1:49" ht="15.75">
      <c r="A21" s="38">
        <f t="shared" si="26"/>
        <v>17</v>
      </c>
      <c r="B21" s="39" t="s">
        <v>189</v>
      </c>
      <c r="C21" s="40"/>
      <c r="D21" s="41">
        <f t="shared" si="0"/>
        <v>3</v>
      </c>
      <c r="E21" s="42"/>
      <c r="F21" s="43">
        <f>G21-SMALL((L21,Q21,V21,AA21,AK21,AP21,AF21,AU21),1)</f>
        <v>102</v>
      </c>
      <c r="G21" s="44">
        <f t="shared" si="1"/>
        <v>102</v>
      </c>
      <c r="H21" s="45">
        <f t="shared" si="2"/>
        <v>0</v>
      </c>
      <c r="I21" s="46"/>
      <c r="J21" s="47">
        <f t="shared" si="3"/>
        <v>0</v>
      </c>
      <c r="K21" s="46"/>
      <c r="L21" s="48">
        <f t="shared" si="4"/>
        <v>0</v>
      </c>
      <c r="M21" s="45">
        <f t="shared" si="5"/>
        <v>24</v>
      </c>
      <c r="N21" s="46">
        <v>11</v>
      </c>
      <c r="O21" s="47">
        <f t="shared" si="6"/>
        <v>10</v>
      </c>
      <c r="P21" s="46">
        <v>1</v>
      </c>
      <c r="Q21" s="48">
        <f t="shared" si="7"/>
        <v>34</v>
      </c>
      <c r="R21" s="45">
        <f t="shared" si="8"/>
        <v>0</v>
      </c>
      <c r="S21" s="46"/>
      <c r="T21" s="47">
        <f t="shared" si="9"/>
        <v>0</v>
      </c>
      <c r="U21" s="46"/>
      <c r="V21" s="48">
        <f t="shared" si="10"/>
        <v>0</v>
      </c>
      <c r="W21" s="45">
        <f t="shared" si="11"/>
        <v>0</v>
      </c>
      <c r="X21" s="46"/>
      <c r="Y21" s="47">
        <f t="shared" si="12"/>
        <v>0</v>
      </c>
      <c r="Z21" s="46"/>
      <c r="AA21" s="48">
        <f t="shared" si="13"/>
        <v>0</v>
      </c>
      <c r="AB21" s="45">
        <f t="shared" si="14"/>
        <v>0</v>
      </c>
      <c r="AC21" s="46"/>
      <c r="AD21" s="47">
        <f t="shared" si="15"/>
        <v>0</v>
      </c>
      <c r="AE21" s="46"/>
      <c r="AF21" s="48">
        <f t="shared" si="16"/>
        <v>0</v>
      </c>
      <c r="AG21" s="45">
        <f t="shared" si="17"/>
        <v>24</v>
      </c>
      <c r="AH21" s="46">
        <v>11</v>
      </c>
      <c r="AI21" s="47">
        <f t="shared" si="18"/>
        <v>10</v>
      </c>
      <c r="AJ21" s="46">
        <v>1</v>
      </c>
      <c r="AK21" s="48">
        <f t="shared" si="19"/>
        <v>34</v>
      </c>
      <c r="AL21" s="45">
        <f t="shared" si="20"/>
        <v>24</v>
      </c>
      <c r="AM21" s="46">
        <v>11</v>
      </c>
      <c r="AN21" s="47">
        <f t="shared" si="21"/>
        <v>10</v>
      </c>
      <c r="AO21" s="46">
        <v>1</v>
      </c>
      <c r="AP21" s="48">
        <f t="shared" si="22"/>
        <v>34</v>
      </c>
      <c r="AQ21" s="45">
        <f t="shared" si="23"/>
        <v>0</v>
      </c>
      <c r="AR21" s="46"/>
      <c r="AS21" s="47">
        <f t="shared" si="24"/>
        <v>0</v>
      </c>
      <c r="AT21" s="46"/>
      <c r="AU21" s="48">
        <f t="shared" si="25"/>
        <v>0</v>
      </c>
      <c r="AV21" s="84">
        <f t="shared" si="27"/>
        <v>30</v>
      </c>
      <c r="AW21" s="8"/>
    </row>
    <row r="22" spans="1:49" ht="15.75">
      <c r="A22" s="38">
        <f t="shared" si="26"/>
        <v>18</v>
      </c>
      <c r="B22" s="39" t="s">
        <v>81</v>
      </c>
      <c r="C22" s="40"/>
      <c r="D22" s="41">
        <f t="shared" si="0"/>
        <v>2</v>
      </c>
      <c r="E22" s="42"/>
      <c r="F22" s="43">
        <f>G22-SMALL((L22,Q22,V22,AA22,AK22,AP22,AF22,AU22),1)</f>
        <v>86</v>
      </c>
      <c r="G22" s="44">
        <f t="shared" si="1"/>
        <v>86</v>
      </c>
      <c r="H22" s="45">
        <f t="shared" si="2"/>
        <v>34</v>
      </c>
      <c r="I22" s="46">
        <v>6</v>
      </c>
      <c r="J22" s="47">
        <f t="shared" si="3"/>
        <v>10</v>
      </c>
      <c r="K22" s="46">
        <v>1</v>
      </c>
      <c r="L22" s="48">
        <f t="shared" si="4"/>
        <v>44</v>
      </c>
      <c r="M22" s="45">
        <f t="shared" si="5"/>
        <v>0</v>
      </c>
      <c r="N22" s="46"/>
      <c r="O22" s="47">
        <f t="shared" si="6"/>
        <v>0</v>
      </c>
      <c r="P22" s="46"/>
      <c r="Q22" s="48">
        <f t="shared" si="7"/>
        <v>0</v>
      </c>
      <c r="R22" s="45">
        <f t="shared" si="8"/>
        <v>0</v>
      </c>
      <c r="S22" s="46"/>
      <c r="T22" s="47">
        <f t="shared" si="9"/>
        <v>0</v>
      </c>
      <c r="U22" s="46"/>
      <c r="V22" s="48">
        <f t="shared" si="10"/>
        <v>0</v>
      </c>
      <c r="W22" s="45">
        <f t="shared" si="11"/>
        <v>0</v>
      </c>
      <c r="X22" s="46"/>
      <c r="Y22" s="47">
        <f t="shared" si="12"/>
        <v>0</v>
      </c>
      <c r="Z22" s="46"/>
      <c r="AA22" s="48">
        <f t="shared" si="13"/>
        <v>0</v>
      </c>
      <c r="AB22" s="45">
        <f t="shared" si="14"/>
        <v>32</v>
      </c>
      <c r="AC22" s="46">
        <v>7</v>
      </c>
      <c r="AD22" s="47">
        <f t="shared" si="15"/>
        <v>10</v>
      </c>
      <c r="AE22" s="46">
        <v>1</v>
      </c>
      <c r="AF22" s="48">
        <f t="shared" si="16"/>
        <v>42</v>
      </c>
      <c r="AG22" s="45">
        <f t="shared" si="17"/>
        <v>0</v>
      </c>
      <c r="AH22" s="46"/>
      <c r="AI22" s="47">
        <f t="shared" si="18"/>
        <v>0</v>
      </c>
      <c r="AJ22" s="46"/>
      <c r="AK22" s="48">
        <f t="shared" si="19"/>
        <v>0</v>
      </c>
      <c r="AL22" s="45">
        <f t="shared" si="20"/>
        <v>0</v>
      </c>
      <c r="AM22" s="46"/>
      <c r="AN22" s="47">
        <f t="shared" si="21"/>
        <v>0</v>
      </c>
      <c r="AO22" s="46"/>
      <c r="AP22" s="48">
        <f t="shared" si="22"/>
        <v>0</v>
      </c>
      <c r="AQ22" s="45">
        <f t="shared" si="23"/>
        <v>0</v>
      </c>
      <c r="AR22" s="46"/>
      <c r="AS22" s="47">
        <f t="shared" si="24"/>
        <v>0</v>
      </c>
      <c r="AT22" s="46"/>
      <c r="AU22" s="48">
        <f t="shared" si="25"/>
        <v>0</v>
      </c>
      <c r="AV22" s="84">
        <f t="shared" si="27"/>
        <v>20</v>
      </c>
      <c r="AW22" s="8"/>
    </row>
    <row r="23" spans="1:49" ht="15.75">
      <c r="A23" s="38">
        <f t="shared" si="26"/>
        <v>19</v>
      </c>
      <c r="B23" s="39" t="s">
        <v>90</v>
      </c>
      <c r="C23" s="40"/>
      <c r="D23" s="41">
        <f t="shared" si="0"/>
        <v>3</v>
      </c>
      <c r="E23" s="42"/>
      <c r="F23" s="43">
        <f>G23-SMALL((L23,Q23,V23,AA23,AK23,AP23,AF23,AU23),1)</f>
        <v>73</v>
      </c>
      <c r="G23" s="44">
        <f t="shared" si="1"/>
        <v>73</v>
      </c>
      <c r="H23" s="45">
        <f t="shared" si="2"/>
        <v>14</v>
      </c>
      <c r="I23" s="46">
        <v>15</v>
      </c>
      <c r="J23" s="47">
        <f t="shared" si="3"/>
        <v>10</v>
      </c>
      <c r="K23" s="46">
        <v>1</v>
      </c>
      <c r="L23" s="48">
        <f t="shared" si="4"/>
        <v>24</v>
      </c>
      <c r="M23" s="45">
        <f t="shared" si="5"/>
        <v>5</v>
      </c>
      <c r="N23" s="46">
        <v>21</v>
      </c>
      <c r="O23" s="47">
        <f t="shared" si="6"/>
        <v>10</v>
      </c>
      <c r="P23" s="46">
        <v>1</v>
      </c>
      <c r="Q23" s="48">
        <f t="shared" si="7"/>
        <v>15</v>
      </c>
      <c r="R23" s="45">
        <f t="shared" si="8"/>
        <v>0</v>
      </c>
      <c r="S23" s="46"/>
      <c r="T23" s="47">
        <f t="shared" si="9"/>
        <v>0</v>
      </c>
      <c r="U23" s="46"/>
      <c r="V23" s="48">
        <f t="shared" si="10"/>
        <v>0</v>
      </c>
      <c r="W23" s="45">
        <f t="shared" si="11"/>
        <v>0</v>
      </c>
      <c r="X23" s="46"/>
      <c r="Y23" s="47">
        <f t="shared" si="12"/>
        <v>0</v>
      </c>
      <c r="Z23" s="46"/>
      <c r="AA23" s="48">
        <f t="shared" si="13"/>
        <v>0</v>
      </c>
      <c r="AB23" s="45">
        <f t="shared" si="14"/>
        <v>24</v>
      </c>
      <c r="AC23" s="46">
        <v>11</v>
      </c>
      <c r="AD23" s="47">
        <f t="shared" si="15"/>
        <v>10</v>
      </c>
      <c r="AE23" s="46">
        <v>1</v>
      </c>
      <c r="AF23" s="48">
        <f t="shared" si="16"/>
        <v>34</v>
      </c>
      <c r="AG23" s="45">
        <f t="shared" si="17"/>
        <v>0</v>
      </c>
      <c r="AH23" s="46"/>
      <c r="AI23" s="47">
        <f t="shared" si="18"/>
        <v>0</v>
      </c>
      <c r="AJ23" s="46"/>
      <c r="AK23" s="48">
        <f t="shared" si="19"/>
        <v>0</v>
      </c>
      <c r="AL23" s="45">
        <f t="shared" si="20"/>
        <v>0</v>
      </c>
      <c r="AM23" s="46"/>
      <c r="AN23" s="47">
        <f t="shared" si="21"/>
        <v>0</v>
      </c>
      <c r="AO23" s="46"/>
      <c r="AP23" s="48">
        <f t="shared" si="22"/>
        <v>0</v>
      </c>
      <c r="AQ23" s="45">
        <f t="shared" si="23"/>
        <v>0</v>
      </c>
      <c r="AR23" s="46"/>
      <c r="AS23" s="47">
        <f t="shared" si="24"/>
        <v>0</v>
      </c>
      <c r="AT23" s="46"/>
      <c r="AU23" s="48">
        <f t="shared" si="25"/>
        <v>0</v>
      </c>
      <c r="AV23" s="84">
        <f t="shared" si="27"/>
        <v>30</v>
      </c>
      <c r="AW23" s="8"/>
    </row>
    <row r="24" spans="1:49" ht="15.75">
      <c r="A24" s="38">
        <f t="shared" si="26"/>
        <v>20</v>
      </c>
      <c r="B24" s="39" t="s">
        <v>199</v>
      </c>
      <c r="C24" s="40"/>
      <c r="D24" s="41">
        <f t="shared" si="0"/>
        <v>3</v>
      </c>
      <c r="E24" s="42"/>
      <c r="F24" s="43">
        <f>G24-SMALL((L24,Q24,V24,AA24,AK24,AP24,AF24,AU24),1)</f>
        <v>63</v>
      </c>
      <c r="G24" s="44">
        <f t="shared" si="1"/>
        <v>63</v>
      </c>
      <c r="H24" s="45">
        <f t="shared" si="2"/>
        <v>0</v>
      </c>
      <c r="I24" s="46"/>
      <c r="J24" s="47">
        <f t="shared" si="3"/>
        <v>0</v>
      </c>
      <c r="K24" s="46"/>
      <c r="L24" s="48">
        <f t="shared" si="4"/>
        <v>0</v>
      </c>
      <c r="M24" s="45">
        <f t="shared" si="5"/>
        <v>12</v>
      </c>
      <c r="N24" s="46">
        <v>16</v>
      </c>
      <c r="O24" s="47">
        <f t="shared" si="6"/>
        <v>10</v>
      </c>
      <c r="P24" s="46">
        <v>1</v>
      </c>
      <c r="Q24" s="48">
        <f t="shared" si="7"/>
        <v>22</v>
      </c>
      <c r="R24" s="45">
        <f t="shared" si="8"/>
        <v>16</v>
      </c>
      <c r="S24" s="46">
        <v>14</v>
      </c>
      <c r="T24" s="47">
        <f t="shared" si="9"/>
        <v>10</v>
      </c>
      <c r="U24" s="46">
        <v>1</v>
      </c>
      <c r="V24" s="48">
        <f t="shared" si="10"/>
        <v>26</v>
      </c>
      <c r="W24" s="45">
        <f t="shared" si="11"/>
        <v>0</v>
      </c>
      <c r="X24" s="46"/>
      <c r="Y24" s="47">
        <f t="shared" si="12"/>
        <v>0</v>
      </c>
      <c r="Z24" s="46"/>
      <c r="AA24" s="48">
        <f t="shared" si="13"/>
        <v>0</v>
      </c>
      <c r="AB24" s="45">
        <f t="shared" si="14"/>
        <v>0</v>
      </c>
      <c r="AC24" s="46"/>
      <c r="AD24" s="47">
        <f t="shared" si="15"/>
        <v>0</v>
      </c>
      <c r="AE24" s="46"/>
      <c r="AF24" s="48">
        <f t="shared" si="16"/>
        <v>0</v>
      </c>
      <c r="AG24" s="45">
        <f t="shared" si="17"/>
        <v>0</v>
      </c>
      <c r="AH24" s="46"/>
      <c r="AI24" s="47">
        <f t="shared" si="18"/>
        <v>0</v>
      </c>
      <c r="AJ24" s="46"/>
      <c r="AK24" s="48">
        <f t="shared" si="19"/>
        <v>0</v>
      </c>
      <c r="AL24" s="45">
        <f t="shared" si="20"/>
        <v>5</v>
      </c>
      <c r="AM24" s="46">
        <v>21</v>
      </c>
      <c r="AN24" s="47">
        <f t="shared" si="21"/>
        <v>10</v>
      </c>
      <c r="AO24" s="46">
        <v>1</v>
      </c>
      <c r="AP24" s="48">
        <f t="shared" si="22"/>
        <v>15</v>
      </c>
      <c r="AQ24" s="45">
        <f t="shared" si="23"/>
        <v>0</v>
      </c>
      <c r="AR24" s="46"/>
      <c r="AS24" s="47">
        <f t="shared" si="24"/>
        <v>0</v>
      </c>
      <c r="AT24" s="46"/>
      <c r="AU24" s="48">
        <f t="shared" si="25"/>
        <v>0</v>
      </c>
      <c r="AV24" s="84">
        <f t="shared" si="27"/>
        <v>30</v>
      </c>
      <c r="AW24" s="8"/>
    </row>
    <row r="25" spans="1:49" ht="15.75">
      <c r="A25" s="38">
        <f t="shared" si="26"/>
        <v>21</v>
      </c>
      <c r="B25" s="39" t="s">
        <v>89</v>
      </c>
      <c r="C25" s="40"/>
      <c r="D25" s="41">
        <f t="shared" si="0"/>
        <v>2</v>
      </c>
      <c r="E25" s="42"/>
      <c r="F25" s="43">
        <f>G25-SMALL((L25,Q25,V25,AA25,AK25,AP25,AF25,AU25),1)</f>
        <v>62</v>
      </c>
      <c r="G25" s="44">
        <f t="shared" si="1"/>
        <v>62</v>
      </c>
      <c r="H25" s="45">
        <f t="shared" si="2"/>
        <v>16</v>
      </c>
      <c r="I25" s="46">
        <v>14</v>
      </c>
      <c r="J25" s="47">
        <f t="shared" si="3"/>
        <v>10</v>
      </c>
      <c r="K25" s="46">
        <v>1</v>
      </c>
      <c r="L25" s="48">
        <f t="shared" si="4"/>
        <v>26</v>
      </c>
      <c r="M25" s="45">
        <f t="shared" si="5"/>
        <v>0</v>
      </c>
      <c r="N25" s="46"/>
      <c r="O25" s="47">
        <f t="shared" si="6"/>
        <v>0</v>
      </c>
      <c r="P25" s="46"/>
      <c r="Q25" s="48">
        <f t="shared" si="7"/>
        <v>0</v>
      </c>
      <c r="R25" s="45">
        <f t="shared" si="8"/>
        <v>0</v>
      </c>
      <c r="S25" s="46"/>
      <c r="T25" s="47">
        <f t="shared" si="9"/>
        <v>0</v>
      </c>
      <c r="U25" s="46"/>
      <c r="V25" s="48">
        <f t="shared" si="10"/>
        <v>0</v>
      </c>
      <c r="W25" s="45">
        <f t="shared" si="11"/>
        <v>0</v>
      </c>
      <c r="X25" s="46"/>
      <c r="Y25" s="47">
        <f t="shared" si="12"/>
        <v>0</v>
      </c>
      <c r="Z25" s="46"/>
      <c r="AA25" s="48">
        <f t="shared" si="13"/>
        <v>0</v>
      </c>
      <c r="AB25" s="45">
        <f t="shared" si="14"/>
        <v>26</v>
      </c>
      <c r="AC25" s="46">
        <v>10</v>
      </c>
      <c r="AD25" s="47">
        <f t="shared" si="15"/>
        <v>10</v>
      </c>
      <c r="AE25" s="46">
        <v>1</v>
      </c>
      <c r="AF25" s="48">
        <f t="shared" si="16"/>
        <v>36</v>
      </c>
      <c r="AG25" s="45">
        <f t="shared" si="17"/>
        <v>0</v>
      </c>
      <c r="AH25" s="46"/>
      <c r="AI25" s="47">
        <f t="shared" si="18"/>
        <v>0</v>
      </c>
      <c r="AJ25" s="46"/>
      <c r="AK25" s="48">
        <f t="shared" si="19"/>
        <v>0</v>
      </c>
      <c r="AL25" s="45">
        <f t="shared" si="20"/>
        <v>0</v>
      </c>
      <c r="AM25" s="46"/>
      <c r="AN25" s="47">
        <f t="shared" si="21"/>
        <v>0</v>
      </c>
      <c r="AO25" s="46"/>
      <c r="AP25" s="48">
        <f t="shared" si="22"/>
        <v>0</v>
      </c>
      <c r="AQ25" s="45">
        <f t="shared" si="23"/>
        <v>0</v>
      </c>
      <c r="AR25" s="46"/>
      <c r="AS25" s="47">
        <f t="shared" si="24"/>
        <v>0</v>
      </c>
      <c r="AT25" s="46"/>
      <c r="AU25" s="48">
        <f t="shared" si="25"/>
        <v>0</v>
      </c>
      <c r="AV25" s="84">
        <f t="shared" si="27"/>
        <v>20</v>
      </c>
      <c r="AW25" s="8"/>
    </row>
    <row r="26" spans="1:49" ht="15.75">
      <c r="A26" s="38">
        <f t="shared" si="26"/>
        <v>22</v>
      </c>
      <c r="B26" s="39" t="s">
        <v>91</v>
      </c>
      <c r="C26" s="40"/>
      <c r="D26" s="41">
        <f t="shared" si="0"/>
        <v>2</v>
      </c>
      <c r="E26" s="42"/>
      <c r="F26" s="43">
        <f>G26-SMALL((L26,Q26,V26,AA26,AK26,AP26,AF26,AU26),1)</f>
        <v>52</v>
      </c>
      <c r="G26" s="44">
        <f t="shared" si="1"/>
        <v>52</v>
      </c>
      <c r="H26" s="45">
        <f t="shared" si="2"/>
        <v>12</v>
      </c>
      <c r="I26" s="46">
        <v>16</v>
      </c>
      <c r="J26" s="47">
        <f t="shared" si="3"/>
        <v>10</v>
      </c>
      <c r="K26" s="46">
        <v>1</v>
      </c>
      <c r="L26" s="48">
        <f t="shared" si="4"/>
        <v>22</v>
      </c>
      <c r="M26" s="45">
        <f t="shared" si="5"/>
        <v>20</v>
      </c>
      <c r="N26" s="46">
        <v>12</v>
      </c>
      <c r="O26" s="47">
        <f t="shared" si="6"/>
        <v>10</v>
      </c>
      <c r="P26" s="46">
        <v>1</v>
      </c>
      <c r="Q26" s="48">
        <f t="shared" si="7"/>
        <v>30</v>
      </c>
      <c r="R26" s="45">
        <f t="shared" si="8"/>
        <v>0</v>
      </c>
      <c r="S26" s="46"/>
      <c r="T26" s="47">
        <f t="shared" si="9"/>
        <v>0</v>
      </c>
      <c r="U26" s="46"/>
      <c r="V26" s="48">
        <f t="shared" si="10"/>
        <v>0</v>
      </c>
      <c r="W26" s="45">
        <f t="shared" si="11"/>
        <v>0</v>
      </c>
      <c r="X26" s="46"/>
      <c r="Y26" s="47">
        <f t="shared" si="12"/>
        <v>0</v>
      </c>
      <c r="Z26" s="46"/>
      <c r="AA26" s="48">
        <f t="shared" si="13"/>
        <v>0</v>
      </c>
      <c r="AB26" s="45">
        <f t="shared" si="14"/>
        <v>0</v>
      </c>
      <c r="AC26" s="46"/>
      <c r="AD26" s="47">
        <f t="shared" si="15"/>
        <v>0</v>
      </c>
      <c r="AE26" s="46"/>
      <c r="AF26" s="48">
        <f t="shared" si="16"/>
        <v>0</v>
      </c>
      <c r="AG26" s="45">
        <f t="shared" si="17"/>
        <v>0</v>
      </c>
      <c r="AH26" s="46"/>
      <c r="AI26" s="47">
        <f t="shared" si="18"/>
        <v>0</v>
      </c>
      <c r="AJ26" s="46"/>
      <c r="AK26" s="48">
        <f t="shared" si="19"/>
        <v>0</v>
      </c>
      <c r="AL26" s="45">
        <f t="shared" si="20"/>
        <v>0</v>
      </c>
      <c r="AM26" s="46"/>
      <c r="AN26" s="47">
        <f t="shared" si="21"/>
        <v>0</v>
      </c>
      <c r="AO26" s="46"/>
      <c r="AP26" s="48">
        <f t="shared" si="22"/>
        <v>0</v>
      </c>
      <c r="AQ26" s="45">
        <f t="shared" si="23"/>
        <v>0</v>
      </c>
      <c r="AR26" s="46"/>
      <c r="AS26" s="47">
        <f t="shared" si="24"/>
        <v>0</v>
      </c>
      <c r="AT26" s="46"/>
      <c r="AU26" s="48">
        <f t="shared" si="25"/>
        <v>0</v>
      </c>
      <c r="AV26" s="84">
        <f t="shared" si="27"/>
        <v>20</v>
      </c>
      <c r="AW26" s="8"/>
    </row>
    <row r="27" spans="1:49" ht="15.75">
      <c r="A27" s="38">
        <f t="shared" si="26"/>
        <v>23</v>
      </c>
      <c r="B27" s="39" t="s">
        <v>188</v>
      </c>
      <c r="C27" s="40"/>
      <c r="D27" s="41">
        <f t="shared" si="0"/>
        <v>1</v>
      </c>
      <c r="E27" s="42"/>
      <c r="F27" s="43">
        <f>G27-SMALL((L27,Q27,V27,AA27,AK27,AP27,AF27,AU27),1)</f>
        <v>48</v>
      </c>
      <c r="G27" s="44">
        <f t="shared" si="1"/>
        <v>48</v>
      </c>
      <c r="H27" s="45">
        <f t="shared" si="2"/>
        <v>0</v>
      </c>
      <c r="I27" s="46"/>
      <c r="J27" s="47">
        <f t="shared" si="3"/>
        <v>0</v>
      </c>
      <c r="K27" s="46"/>
      <c r="L27" s="48">
        <f t="shared" si="4"/>
        <v>0</v>
      </c>
      <c r="M27" s="45">
        <f t="shared" si="5"/>
        <v>38</v>
      </c>
      <c r="N27" s="46">
        <v>4</v>
      </c>
      <c r="O27" s="47">
        <f t="shared" si="6"/>
        <v>10</v>
      </c>
      <c r="P27" s="46">
        <v>1</v>
      </c>
      <c r="Q27" s="48">
        <f t="shared" si="7"/>
        <v>48</v>
      </c>
      <c r="R27" s="45">
        <f t="shared" si="8"/>
        <v>0</v>
      </c>
      <c r="S27" s="46"/>
      <c r="T27" s="47">
        <f t="shared" si="9"/>
        <v>0</v>
      </c>
      <c r="U27" s="46"/>
      <c r="V27" s="48">
        <f t="shared" si="10"/>
        <v>0</v>
      </c>
      <c r="W27" s="45">
        <f t="shared" si="11"/>
        <v>0</v>
      </c>
      <c r="X27" s="46"/>
      <c r="Y27" s="47">
        <f t="shared" si="12"/>
        <v>0</v>
      </c>
      <c r="Z27" s="46"/>
      <c r="AA27" s="48">
        <f t="shared" si="13"/>
        <v>0</v>
      </c>
      <c r="AB27" s="45">
        <f t="shared" si="14"/>
        <v>0</v>
      </c>
      <c r="AC27" s="46"/>
      <c r="AD27" s="47">
        <f t="shared" si="15"/>
        <v>0</v>
      </c>
      <c r="AE27" s="46"/>
      <c r="AF27" s="48">
        <f t="shared" si="16"/>
        <v>0</v>
      </c>
      <c r="AG27" s="45">
        <f t="shared" si="17"/>
        <v>0</v>
      </c>
      <c r="AH27" s="46"/>
      <c r="AI27" s="47">
        <f t="shared" si="18"/>
        <v>0</v>
      </c>
      <c r="AJ27" s="46"/>
      <c r="AK27" s="48">
        <f t="shared" si="19"/>
        <v>0</v>
      </c>
      <c r="AL27" s="45">
        <f t="shared" si="20"/>
        <v>0</v>
      </c>
      <c r="AM27" s="46"/>
      <c r="AN27" s="47">
        <f t="shared" si="21"/>
        <v>0</v>
      </c>
      <c r="AO27" s="46"/>
      <c r="AP27" s="48">
        <f t="shared" si="22"/>
        <v>0</v>
      </c>
      <c r="AQ27" s="45">
        <f t="shared" si="23"/>
        <v>0</v>
      </c>
      <c r="AR27" s="46"/>
      <c r="AS27" s="47">
        <f t="shared" si="24"/>
        <v>0</v>
      </c>
      <c r="AT27" s="46"/>
      <c r="AU27" s="48">
        <f t="shared" si="25"/>
        <v>0</v>
      </c>
      <c r="AV27" s="84">
        <f t="shared" si="27"/>
        <v>10</v>
      </c>
      <c r="AW27" s="8"/>
    </row>
    <row r="28" spans="1:49" ht="15.75">
      <c r="A28" s="38">
        <f t="shared" si="26"/>
        <v>24</v>
      </c>
      <c r="B28" s="39" t="s">
        <v>319</v>
      </c>
      <c r="C28" s="40"/>
      <c r="D28" s="41">
        <f t="shared" si="0"/>
        <v>1</v>
      </c>
      <c r="E28" s="42"/>
      <c r="F28" s="43">
        <f>G28-SMALL((L28,Q28,V28,AA28,AK28,AP28,AF28,AU28),1)</f>
        <v>48</v>
      </c>
      <c r="G28" s="44">
        <f t="shared" si="1"/>
        <v>48</v>
      </c>
      <c r="H28" s="45">
        <f t="shared" si="2"/>
        <v>0</v>
      </c>
      <c r="I28" s="46"/>
      <c r="J28" s="47">
        <f aca="true" t="shared" si="28" ref="J28:J55">LOOKUP(K28,$U$62:$U$63,$V$62:$V$63)</f>
        <v>0</v>
      </c>
      <c r="K28" s="46"/>
      <c r="L28" s="48">
        <f t="shared" si="4"/>
        <v>0</v>
      </c>
      <c r="M28" s="45">
        <f t="shared" si="5"/>
        <v>0</v>
      </c>
      <c r="N28" s="46"/>
      <c r="O28" s="47">
        <f aca="true" t="shared" si="29" ref="O28:O55">LOOKUP(P28,$U$62:$U$63,$V$62:$V$63)</f>
        <v>0</v>
      </c>
      <c r="P28" s="46"/>
      <c r="Q28" s="48">
        <f t="shared" si="7"/>
        <v>0</v>
      </c>
      <c r="R28" s="45">
        <f t="shared" si="8"/>
        <v>0</v>
      </c>
      <c r="S28" s="46"/>
      <c r="T28" s="47">
        <f aca="true" t="shared" si="30" ref="T28:T55">LOOKUP(U28,$U$62:$U$63,$V$62:$V$63)</f>
        <v>0</v>
      </c>
      <c r="U28" s="46"/>
      <c r="V28" s="48">
        <f t="shared" si="10"/>
        <v>0</v>
      </c>
      <c r="W28" s="45">
        <f t="shared" si="11"/>
        <v>0</v>
      </c>
      <c r="X28" s="46"/>
      <c r="Y28" s="47">
        <f aca="true" t="shared" si="31" ref="Y28:Y55">LOOKUP(Z28,$U$62:$U$63,$V$62:$V$63)</f>
        <v>0</v>
      </c>
      <c r="Z28" s="46"/>
      <c r="AA28" s="48">
        <f t="shared" si="13"/>
        <v>0</v>
      </c>
      <c r="AB28" s="45">
        <f t="shared" si="14"/>
        <v>0</v>
      </c>
      <c r="AC28" s="46"/>
      <c r="AD28" s="47">
        <f aca="true" t="shared" si="32" ref="AD28:AD55">LOOKUP(AE28,$U$62:$U$63,$V$62:$V$63)</f>
        <v>0</v>
      </c>
      <c r="AE28" s="46"/>
      <c r="AF28" s="48">
        <f t="shared" si="16"/>
        <v>0</v>
      </c>
      <c r="AG28" s="45">
        <f t="shared" si="17"/>
        <v>0</v>
      </c>
      <c r="AH28" s="46"/>
      <c r="AI28" s="47">
        <f t="shared" si="18"/>
        <v>0</v>
      </c>
      <c r="AJ28" s="46"/>
      <c r="AK28" s="48">
        <f t="shared" si="19"/>
        <v>0</v>
      </c>
      <c r="AL28" s="45">
        <f t="shared" si="20"/>
        <v>0</v>
      </c>
      <c r="AM28" s="46"/>
      <c r="AN28" s="47">
        <f aca="true" t="shared" si="33" ref="AN28:AN55">LOOKUP(AO28,$U$62:$U$63,$V$62:$V$63)</f>
        <v>0</v>
      </c>
      <c r="AO28" s="46"/>
      <c r="AP28" s="48">
        <f t="shared" si="22"/>
        <v>0</v>
      </c>
      <c r="AQ28" s="45">
        <f t="shared" si="23"/>
        <v>38</v>
      </c>
      <c r="AR28" s="46">
        <v>4</v>
      </c>
      <c r="AS28" s="47">
        <f aca="true" t="shared" si="34" ref="AS28:AS55">LOOKUP(AT28,$U$62:$U$63,$V$62:$V$63)</f>
        <v>10</v>
      </c>
      <c r="AT28" s="46">
        <v>1</v>
      </c>
      <c r="AU28" s="48">
        <f t="shared" si="25"/>
        <v>48</v>
      </c>
      <c r="AV28" s="84">
        <f t="shared" si="27"/>
        <v>10</v>
      </c>
      <c r="AW28" s="8"/>
    </row>
    <row r="29" spans="1:49" ht="15.75">
      <c r="A29" s="38">
        <f t="shared" si="26"/>
        <v>25</v>
      </c>
      <c r="B29" s="39" t="s">
        <v>80</v>
      </c>
      <c r="C29" s="40"/>
      <c r="D29" s="41">
        <f t="shared" si="0"/>
        <v>1</v>
      </c>
      <c r="E29" s="42"/>
      <c r="F29" s="43">
        <f>G29-SMALL((L29,Q29,V29,AA29,AK29,AP29,AF29,AU29),1)</f>
        <v>46</v>
      </c>
      <c r="G29" s="44">
        <f t="shared" si="1"/>
        <v>46</v>
      </c>
      <c r="H29" s="45">
        <f t="shared" si="2"/>
        <v>36</v>
      </c>
      <c r="I29" s="46">
        <v>5</v>
      </c>
      <c r="J29" s="47">
        <f t="shared" si="28"/>
        <v>10</v>
      </c>
      <c r="K29" s="46">
        <v>1</v>
      </c>
      <c r="L29" s="48">
        <f t="shared" si="4"/>
        <v>46</v>
      </c>
      <c r="M29" s="45">
        <f t="shared" si="5"/>
        <v>0</v>
      </c>
      <c r="N29" s="46"/>
      <c r="O29" s="47">
        <f t="shared" si="29"/>
        <v>0</v>
      </c>
      <c r="P29" s="46"/>
      <c r="Q29" s="48">
        <f t="shared" si="7"/>
        <v>0</v>
      </c>
      <c r="R29" s="45">
        <f t="shared" si="8"/>
        <v>0</v>
      </c>
      <c r="S29" s="46"/>
      <c r="T29" s="47">
        <f t="shared" si="30"/>
        <v>0</v>
      </c>
      <c r="U29" s="46"/>
      <c r="V29" s="48">
        <f t="shared" si="10"/>
        <v>0</v>
      </c>
      <c r="W29" s="45">
        <f t="shared" si="11"/>
        <v>0</v>
      </c>
      <c r="X29" s="46"/>
      <c r="Y29" s="47">
        <f t="shared" si="31"/>
        <v>0</v>
      </c>
      <c r="Z29" s="46"/>
      <c r="AA29" s="48">
        <f t="shared" si="13"/>
        <v>0</v>
      </c>
      <c r="AB29" s="45">
        <f t="shared" si="14"/>
        <v>0</v>
      </c>
      <c r="AC29" s="46"/>
      <c r="AD29" s="47">
        <f t="shared" si="32"/>
        <v>0</v>
      </c>
      <c r="AE29" s="46"/>
      <c r="AF29" s="48">
        <f t="shared" si="16"/>
        <v>0</v>
      </c>
      <c r="AG29" s="45">
        <f t="shared" si="17"/>
        <v>0</v>
      </c>
      <c r="AH29" s="46"/>
      <c r="AI29" s="47">
        <f t="shared" si="18"/>
        <v>0</v>
      </c>
      <c r="AJ29" s="46"/>
      <c r="AK29" s="48">
        <f t="shared" si="19"/>
        <v>0</v>
      </c>
      <c r="AL29" s="45">
        <f t="shared" si="20"/>
        <v>0</v>
      </c>
      <c r="AM29" s="46"/>
      <c r="AN29" s="47">
        <f t="shared" si="33"/>
        <v>0</v>
      </c>
      <c r="AO29" s="46"/>
      <c r="AP29" s="48">
        <f t="shared" si="22"/>
        <v>0</v>
      </c>
      <c r="AQ29" s="45">
        <f t="shared" si="23"/>
        <v>0</v>
      </c>
      <c r="AR29" s="46"/>
      <c r="AS29" s="47">
        <f t="shared" si="34"/>
        <v>0</v>
      </c>
      <c r="AT29" s="46"/>
      <c r="AU29" s="48">
        <f t="shared" si="25"/>
        <v>0</v>
      </c>
      <c r="AV29" s="84">
        <f t="shared" si="27"/>
        <v>10</v>
      </c>
      <c r="AW29" s="8"/>
    </row>
    <row r="30" spans="1:49" ht="15.75">
      <c r="A30" s="38">
        <f t="shared" si="26"/>
        <v>26</v>
      </c>
      <c r="B30" s="39" t="s">
        <v>230</v>
      </c>
      <c r="C30" s="40"/>
      <c r="D30" s="41">
        <f t="shared" si="0"/>
        <v>2</v>
      </c>
      <c r="E30" s="42"/>
      <c r="F30" s="43">
        <f>G30-SMALL((L30,Q30,V30,AA30,AK30,AP30,AF30,AU30),1)</f>
        <v>45</v>
      </c>
      <c r="G30" s="44">
        <f t="shared" si="1"/>
        <v>45</v>
      </c>
      <c r="H30" s="45">
        <f t="shared" si="2"/>
        <v>0</v>
      </c>
      <c r="I30" s="46"/>
      <c r="J30" s="47">
        <f t="shared" si="28"/>
        <v>0</v>
      </c>
      <c r="K30" s="46"/>
      <c r="L30" s="48">
        <f t="shared" si="4"/>
        <v>0</v>
      </c>
      <c r="M30" s="45">
        <f t="shared" si="5"/>
        <v>0</v>
      </c>
      <c r="N30" s="46"/>
      <c r="O30" s="47">
        <f t="shared" si="29"/>
        <v>0</v>
      </c>
      <c r="P30" s="46"/>
      <c r="Q30" s="48">
        <f t="shared" si="7"/>
        <v>0</v>
      </c>
      <c r="R30" s="45">
        <f t="shared" si="8"/>
        <v>20</v>
      </c>
      <c r="S30" s="46">
        <v>12</v>
      </c>
      <c r="T30" s="47">
        <f t="shared" si="30"/>
        <v>10</v>
      </c>
      <c r="U30" s="46">
        <v>1</v>
      </c>
      <c r="V30" s="48">
        <f t="shared" si="10"/>
        <v>30</v>
      </c>
      <c r="W30" s="45">
        <f t="shared" si="11"/>
        <v>0</v>
      </c>
      <c r="X30" s="46"/>
      <c r="Y30" s="47">
        <f t="shared" si="31"/>
        <v>0</v>
      </c>
      <c r="Z30" s="46"/>
      <c r="AA30" s="48">
        <f t="shared" si="13"/>
        <v>0</v>
      </c>
      <c r="AB30" s="45">
        <f t="shared" si="14"/>
        <v>0</v>
      </c>
      <c r="AC30" s="46"/>
      <c r="AD30" s="47">
        <f t="shared" si="32"/>
        <v>0</v>
      </c>
      <c r="AE30" s="46"/>
      <c r="AF30" s="48">
        <f t="shared" si="16"/>
        <v>0</v>
      </c>
      <c r="AG30" s="45">
        <f t="shared" si="17"/>
        <v>5</v>
      </c>
      <c r="AH30" s="46">
        <v>21</v>
      </c>
      <c r="AI30" s="47">
        <f t="shared" si="18"/>
        <v>10</v>
      </c>
      <c r="AJ30" s="46">
        <v>1</v>
      </c>
      <c r="AK30" s="48">
        <f t="shared" si="19"/>
        <v>15</v>
      </c>
      <c r="AL30" s="45">
        <f t="shared" si="20"/>
        <v>0</v>
      </c>
      <c r="AM30" s="46"/>
      <c r="AN30" s="47">
        <f t="shared" si="33"/>
        <v>0</v>
      </c>
      <c r="AO30" s="46"/>
      <c r="AP30" s="48">
        <f t="shared" si="22"/>
        <v>0</v>
      </c>
      <c r="AQ30" s="45">
        <f t="shared" si="23"/>
        <v>0</v>
      </c>
      <c r="AR30" s="46"/>
      <c r="AS30" s="47">
        <f t="shared" si="34"/>
        <v>0</v>
      </c>
      <c r="AT30" s="46"/>
      <c r="AU30" s="48">
        <f t="shared" si="25"/>
        <v>0</v>
      </c>
      <c r="AV30" s="84">
        <f t="shared" si="27"/>
        <v>20</v>
      </c>
      <c r="AW30" s="8"/>
    </row>
    <row r="31" spans="1:49" ht="15.75">
      <c r="A31" s="38">
        <f t="shared" si="26"/>
        <v>27</v>
      </c>
      <c r="B31" s="39" t="s">
        <v>306</v>
      </c>
      <c r="C31" s="40"/>
      <c r="D31" s="41">
        <f t="shared" si="0"/>
        <v>1</v>
      </c>
      <c r="E31" s="42"/>
      <c r="F31" s="43">
        <f>G31-SMALL((L31,Q31,V31,AA31,AK31,AP31,AF31,AU31),1)</f>
        <v>40</v>
      </c>
      <c r="G31" s="44">
        <f t="shared" si="1"/>
        <v>40</v>
      </c>
      <c r="H31" s="45">
        <f t="shared" si="2"/>
        <v>0</v>
      </c>
      <c r="I31" s="46"/>
      <c r="J31" s="47">
        <f t="shared" si="28"/>
        <v>0</v>
      </c>
      <c r="K31" s="46"/>
      <c r="L31" s="48">
        <f t="shared" si="4"/>
        <v>0</v>
      </c>
      <c r="M31" s="45">
        <f t="shared" si="5"/>
        <v>0</v>
      </c>
      <c r="N31" s="46"/>
      <c r="O31" s="47">
        <f t="shared" si="29"/>
        <v>0</v>
      </c>
      <c r="P31" s="46"/>
      <c r="Q31" s="48">
        <f t="shared" si="7"/>
        <v>0</v>
      </c>
      <c r="R31" s="45">
        <f t="shared" si="8"/>
        <v>0</v>
      </c>
      <c r="S31" s="46"/>
      <c r="T31" s="47">
        <f t="shared" si="30"/>
        <v>0</v>
      </c>
      <c r="U31" s="46"/>
      <c r="V31" s="48">
        <f t="shared" si="10"/>
        <v>0</v>
      </c>
      <c r="W31" s="45">
        <f t="shared" si="11"/>
        <v>0</v>
      </c>
      <c r="X31" s="46"/>
      <c r="Y31" s="47">
        <f t="shared" si="31"/>
        <v>0</v>
      </c>
      <c r="Z31" s="46"/>
      <c r="AA31" s="48">
        <f t="shared" si="13"/>
        <v>0</v>
      </c>
      <c r="AB31" s="45">
        <f t="shared" si="14"/>
        <v>0</v>
      </c>
      <c r="AC31" s="46"/>
      <c r="AD31" s="47">
        <f t="shared" si="32"/>
        <v>0</v>
      </c>
      <c r="AE31" s="46"/>
      <c r="AF31" s="48">
        <f t="shared" si="16"/>
        <v>0</v>
      </c>
      <c r="AG31" s="45">
        <f t="shared" si="17"/>
        <v>0</v>
      </c>
      <c r="AH31" s="46"/>
      <c r="AI31" s="47">
        <f t="shared" si="18"/>
        <v>0</v>
      </c>
      <c r="AJ31" s="46"/>
      <c r="AK31" s="48">
        <f t="shared" si="19"/>
        <v>0</v>
      </c>
      <c r="AL31" s="45">
        <f t="shared" si="20"/>
        <v>30</v>
      </c>
      <c r="AM31" s="46">
        <v>8</v>
      </c>
      <c r="AN31" s="47">
        <f t="shared" si="33"/>
        <v>10</v>
      </c>
      <c r="AO31" s="46">
        <v>1</v>
      </c>
      <c r="AP31" s="48">
        <f t="shared" si="22"/>
        <v>40</v>
      </c>
      <c r="AQ31" s="45">
        <f t="shared" si="23"/>
        <v>0</v>
      </c>
      <c r="AR31" s="46"/>
      <c r="AS31" s="47">
        <f t="shared" si="34"/>
        <v>0</v>
      </c>
      <c r="AT31" s="46"/>
      <c r="AU31" s="48">
        <f t="shared" si="25"/>
        <v>0</v>
      </c>
      <c r="AV31" s="84">
        <f t="shared" si="27"/>
        <v>10</v>
      </c>
      <c r="AW31" s="8"/>
    </row>
    <row r="32" spans="1:49" ht="15.75">
      <c r="A32" s="38">
        <f t="shared" si="26"/>
        <v>28</v>
      </c>
      <c r="B32" s="39" t="s">
        <v>231</v>
      </c>
      <c r="C32" s="40"/>
      <c r="D32" s="41">
        <f t="shared" si="0"/>
        <v>2</v>
      </c>
      <c r="E32" s="42"/>
      <c r="F32" s="43">
        <f>G32-SMALL((L32,Q32,V32,AA32,AK32,AP32,AF32,AU32),1)</f>
        <v>39</v>
      </c>
      <c r="G32" s="44">
        <f t="shared" si="1"/>
        <v>39</v>
      </c>
      <c r="H32" s="45">
        <f t="shared" si="2"/>
        <v>0</v>
      </c>
      <c r="I32" s="46"/>
      <c r="J32" s="47">
        <f t="shared" si="28"/>
        <v>0</v>
      </c>
      <c r="K32" s="46"/>
      <c r="L32" s="48">
        <f t="shared" si="4"/>
        <v>0</v>
      </c>
      <c r="M32" s="45">
        <f t="shared" si="5"/>
        <v>0</v>
      </c>
      <c r="N32" s="46"/>
      <c r="O32" s="47">
        <f t="shared" si="29"/>
        <v>0</v>
      </c>
      <c r="P32" s="46"/>
      <c r="Q32" s="48">
        <f t="shared" si="7"/>
        <v>0</v>
      </c>
      <c r="R32" s="45">
        <f t="shared" si="8"/>
        <v>14</v>
      </c>
      <c r="S32" s="46">
        <v>15</v>
      </c>
      <c r="T32" s="47">
        <f t="shared" si="30"/>
        <v>10</v>
      </c>
      <c r="U32" s="46">
        <v>1</v>
      </c>
      <c r="V32" s="48">
        <f t="shared" si="10"/>
        <v>24</v>
      </c>
      <c r="W32" s="45">
        <f t="shared" si="11"/>
        <v>0</v>
      </c>
      <c r="X32" s="46"/>
      <c r="Y32" s="47">
        <f t="shared" si="31"/>
        <v>0</v>
      </c>
      <c r="Z32" s="46"/>
      <c r="AA32" s="48">
        <f t="shared" si="13"/>
        <v>0</v>
      </c>
      <c r="AB32" s="45">
        <f t="shared" si="14"/>
        <v>0</v>
      </c>
      <c r="AC32" s="46"/>
      <c r="AD32" s="47">
        <f t="shared" si="32"/>
        <v>0</v>
      </c>
      <c r="AE32" s="46"/>
      <c r="AF32" s="48">
        <f t="shared" si="16"/>
        <v>0</v>
      </c>
      <c r="AG32" s="45">
        <f t="shared" si="17"/>
        <v>5</v>
      </c>
      <c r="AH32" s="46">
        <v>21</v>
      </c>
      <c r="AI32" s="47">
        <f t="shared" si="18"/>
        <v>10</v>
      </c>
      <c r="AJ32" s="46">
        <v>1</v>
      </c>
      <c r="AK32" s="48">
        <f t="shared" si="19"/>
        <v>15</v>
      </c>
      <c r="AL32" s="45">
        <f t="shared" si="20"/>
        <v>0</v>
      </c>
      <c r="AM32" s="46"/>
      <c r="AN32" s="47">
        <f t="shared" si="33"/>
        <v>0</v>
      </c>
      <c r="AO32" s="46"/>
      <c r="AP32" s="48">
        <f t="shared" si="22"/>
        <v>0</v>
      </c>
      <c r="AQ32" s="45">
        <f t="shared" si="23"/>
        <v>0</v>
      </c>
      <c r="AR32" s="46"/>
      <c r="AS32" s="47">
        <f t="shared" si="34"/>
        <v>0</v>
      </c>
      <c r="AT32" s="46"/>
      <c r="AU32" s="48">
        <f t="shared" si="25"/>
        <v>0</v>
      </c>
      <c r="AV32" s="84">
        <f t="shared" si="27"/>
        <v>20</v>
      </c>
      <c r="AW32" s="8"/>
    </row>
    <row r="33" spans="1:49" ht="15.75">
      <c r="A33" s="38">
        <f t="shared" si="26"/>
        <v>29</v>
      </c>
      <c r="B33" s="39" t="s">
        <v>228</v>
      </c>
      <c r="C33" s="40"/>
      <c r="D33" s="41">
        <f t="shared" si="0"/>
        <v>1</v>
      </c>
      <c r="E33" s="42"/>
      <c r="F33" s="43">
        <f>G33-SMALL((L33,Q33,V33,AA33,AK33,AP33,AF33,AU33),1)</f>
        <v>38</v>
      </c>
      <c r="G33" s="44">
        <f t="shared" si="1"/>
        <v>38</v>
      </c>
      <c r="H33" s="45">
        <f t="shared" si="2"/>
        <v>0</v>
      </c>
      <c r="I33" s="46"/>
      <c r="J33" s="47">
        <f t="shared" si="28"/>
        <v>0</v>
      </c>
      <c r="K33" s="46"/>
      <c r="L33" s="48">
        <f t="shared" si="4"/>
        <v>0</v>
      </c>
      <c r="M33" s="45">
        <f t="shared" si="5"/>
        <v>0</v>
      </c>
      <c r="N33" s="46"/>
      <c r="O33" s="47">
        <f t="shared" si="29"/>
        <v>0</v>
      </c>
      <c r="P33" s="46"/>
      <c r="Q33" s="48">
        <f t="shared" si="7"/>
        <v>0</v>
      </c>
      <c r="R33" s="45">
        <f t="shared" si="8"/>
        <v>28</v>
      </c>
      <c r="S33" s="46">
        <v>9</v>
      </c>
      <c r="T33" s="47">
        <f t="shared" si="30"/>
        <v>10</v>
      </c>
      <c r="U33" s="46">
        <v>1</v>
      </c>
      <c r="V33" s="48">
        <f t="shared" si="10"/>
        <v>38</v>
      </c>
      <c r="W33" s="45">
        <f t="shared" si="11"/>
        <v>0</v>
      </c>
      <c r="X33" s="46"/>
      <c r="Y33" s="47">
        <f t="shared" si="31"/>
        <v>0</v>
      </c>
      <c r="Z33" s="46"/>
      <c r="AA33" s="48">
        <f t="shared" si="13"/>
        <v>0</v>
      </c>
      <c r="AB33" s="45">
        <f t="shared" si="14"/>
        <v>0</v>
      </c>
      <c r="AC33" s="46"/>
      <c r="AD33" s="47">
        <f t="shared" si="32"/>
        <v>0</v>
      </c>
      <c r="AE33" s="46"/>
      <c r="AF33" s="48">
        <f t="shared" si="16"/>
        <v>0</v>
      </c>
      <c r="AG33" s="45">
        <f t="shared" si="17"/>
        <v>0</v>
      </c>
      <c r="AH33" s="46"/>
      <c r="AI33" s="47">
        <f t="shared" si="18"/>
        <v>0</v>
      </c>
      <c r="AJ33" s="46"/>
      <c r="AK33" s="48">
        <f t="shared" si="19"/>
        <v>0</v>
      </c>
      <c r="AL33" s="45">
        <f t="shared" si="20"/>
        <v>0</v>
      </c>
      <c r="AM33" s="46"/>
      <c r="AN33" s="47">
        <f t="shared" si="33"/>
        <v>0</v>
      </c>
      <c r="AO33" s="46"/>
      <c r="AP33" s="48">
        <f t="shared" si="22"/>
        <v>0</v>
      </c>
      <c r="AQ33" s="45">
        <f t="shared" si="23"/>
        <v>0</v>
      </c>
      <c r="AR33" s="46"/>
      <c r="AS33" s="47">
        <f t="shared" si="34"/>
        <v>0</v>
      </c>
      <c r="AT33" s="46"/>
      <c r="AU33" s="48">
        <f t="shared" si="25"/>
        <v>0</v>
      </c>
      <c r="AV33" s="84">
        <f t="shared" si="27"/>
        <v>10</v>
      </c>
      <c r="AW33" s="8"/>
    </row>
    <row r="34" spans="1:49" ht="15.75">
      <c r="A34" s="38">
        <f t="shared" si="26"/>
        <v>30</v>
      </c>
      <c r="B34" s="39" t="s">
        <v>320</v>
      </c>
      <c r="C34" s="40"/>
      <c r="D34" s="41">
        <f t="shared" si="0"/>
        <v>1</v>
      </c>
      <c r="E34" s="42"/>
      <c r="F34" s="43">
        <f>G34-SMALL((L34,Q34,V34,AA34,AK34,AP34,AF34,AU34),1)</f>
        <v>38</v>
      </c>
      <c r="G34" s="44">
        <f t="shared" si="1"/>
        <v>38</v>
      </c>
      <c r="H34" s="45">
        <f t="shared" si="2"/>
        <v>0</v>
      </c>
      <c r="I34" s="46"/>
      <c r="J34" s="47">
        <f t="shared" si="28"/>
        <v>0</v>
      </c>
      <c r="K34" s="46"/>
      <c r="L34" s="48">
        <f t="shared" si="4"/>
        <v>0</v>
      </c>
      <c r="M34" s="45">
        <f t="shared" si="5"/>
        <v>0</v>
      </c>
      <c r="N34" s="46"/>
      <c r="O34" s="47">
        <f t="shared" si="29"/>
        <v>0</v>
      </c>
      <c r="P34" s="46"/>
      <c r="Q34" s="48">
        <f t="shared" si="7"/>
        <v>0</v>
      </c>
      <c r="R34" s="45">
        <f t="shared" si="8"/>
        <v>0</v>
      </c>
      <c r="S34" s="46"/>
      <c r="T34" s="47">
        <f t="shared" si="30"/>
        <v>0</v>
      </c>
      <c r="U34" s="46"/>
      <c r="V34" s="48">
        <f t="shared" si="10"/>
        <v>0</v>
      </c>
      <c r="W34" s="45">
        <f t="shared" si="11"/>
        <v>0</v>
      </c>
      <c r="X34" s="46"/>
      <c r="Y34" s="47">
        <f t="shared" si="31"/>
        <v>0</v>
      </c>
      <c r="Z34" s="46"/>
      <c r="AA34" s="48">
        <f t="shared" si="13"/>
        <v>0</v>
      </c>
      <c r="AB34" s="45">
        <f t="shared" si="14"/>
        <v>0</v>
      </c>
      <c r="AC34" s="46"/>
      <c r="AD34" s="47">
        <f t="shared" si="32"/>
        <v>0</v>
      </c>
      <c r="AE34" s="46"/>
      <c r="AF34" s="48">
        <f t="shared" si="16"/>
        <v>0</v>
      </c>
      <c r="AG34" s="45">
        <f t="shared" si="17"/>
        <v>0</v>
      </c>
      <c r="AH34" s="46"/>
      <c r="AI34" s="47">
        <f t="shared" si="18"/>
        <v>0</v>
      </c>
      <c r="AJ34" s="46"/>
      <c r="AK34" s="48">
        <f t="shared" si="19"/>
        <v>0</v>
      </c>
      <c r="AL34" s="45">
        <f t="shared" si="20"/>
        <v>0</v>
      </c>
      <c r="AM34" s="46"/>
      <c r="AN34" s="47">
        <f t="shared" si="33"/>
        <v>0</v>
      </c>
      <c r="AO34" s="46"/>
      <c r="AP34" s="48">
        <f t="shared" si="22"/>
        <v>0</v>
      </c>
      <c r="AQ34" s="45">
        <f t="shared" si="23"/>
        <v>28</v>
      </c>
      <c r="AR34" s="46">
        <v>9</v>
      </c>
      <c r="AS34" s="47">
        <f t="shared" si="34"/>
        <v>10</v>
      </c>
      <c r="AT34" s="46">
        <v>1</v>
      </c>
      <c r="AU34" s="48">
        <f t="shared" si="25"/>
        <v>38</v>
      </c>
      <c r="AV34" s="84">
        <f t="shared" si="27"/>
        <v>10</v>
      </c>
      <c r="AW34" s="8"/>
    </row>
    <row r="35" spans="1:49" ht="15.75">
      <c r="A35" s="38">
        <f t="shared" si="26"/>
        <v>31</v>
      </c>
      <c r="B35" s="39" t="s">
        <v>232</v>
      </c>
      <c r="C35" s="40"/>
      <c r="D35" s="41">
        <f t="shared" si="0"/>
        <v>2</v>
      </c>
      <c r="E35" s="42"/>
      <c r="F35" s="43">
        <f>G35-SMALL((L35,Q35,V35,AA35,AK35,AP35,AF35,AU35),1)</f>
        <v>37</v>
      </c>
      <c r="G35" s="44">
        <f t="shared" si="1"/>
        <v>37</v>
      </c>
      <c r="H35" s="45">
        <f t="shared" si="2"/>
        <v>0</v>
      </c>
      <c r="I35" s="46"/>
      <c r="J35" s="47">
        <f t="shared" si="28"/>
        <v>0</v>
      </c>
      <c r="K35" s="46"/>
      <c r="L35" s="48">
        <f t="shared" si="4"/>
        <v>0</v>
      </c>
      <c r="M35" s="45">
        <f t="shared" si="5"/>
        <v>0</v>
      </c>
      <c r="N35" s="46"/>
      <c r="O35" s="47">
        <f t="shared" si="29"/>
        <v>0</v>
      </c>
      <c r="P35" s="46"/>
      <c r="Q35" s="48">
        <f t="shared" si="7"/>
        <v>0</v>
      </c>
      <c r="R35" s="45">
        <f t="shared" si="8"/>
        <v>5</v>
      </c>
      <c r="S35" s="46">
        <v>21</v>
      </c>
      <c r="T35" s="47">
        <f t="shared" si="30"/>
        <v>10</v>
      </c>
      <c r="U35" s="46">
        <v>1</v>
      </c>
      <c r="V35" s="48">
        <f t="shared" si="10"/>
        <v>15</v>
      </c>
      <c r="W35" s="45">
        <f t="shared" si="11"/>
        <v>0</v>
      </c>
      <c r="X35" s="46"/>
      <c r="Y35" s="47">
        <f t="shared" si="31"/>
        <v>0</v>
      </c>
      <c r="Z35" s="46"/>
      <c r="AA35" s="48">
        <f t="shared" si="13"/>
        <v>0</v>
      </c>
      <c r="AB35" s="45">
        <f t="shared" si="14"/>
        <v>0</v>
      </c>
      <c r="AC35" s="46"/>
      <c r="AD35" s="47">
        <f t="shared" si="32"/>
        <v>0</v>
      </c>
      <c r="AE35" s="46"/>
      <c r="AF35" s="48">
        <f t="shared" si="16"/>
        <v>0</v>
      </c>
      <c r="AG35" s="45">
        <f t="shared" si="17"/>
        <v>12</v>
      </c>
      <c r="AH35" s="46">
        <v>16</v>
      </c>
      <c r="AI35" s="47">
        <f t="shared" si="18"/>
        <v>10</v>
      </c>
      <c r="AJ35" s="46">
        <v>1</v>
      </c>
      <c r="AK35" s="48">
        <f t="shared" si="19"/>
        <v>22</v>
      </c>
      <c r="AL35" s="45">
        <f t="shared" si="20"/>
        <v>0</v>
      </c>
      <c r="AM35" s="46"/>
      <c r="AN35" s="47">
        <f t="shared" si="33"/>
        <v>0</v>
      </c>
      <c r="AO35" s="46"/>
      <c r="AP35" s="48">
        <f t="shared" si="22"/>
        <v>0</v>
      </c>
      <c r="AQ35" s="45">
        <f t="shared" si="23"/>
        <v>0</v>
      </c>
      <c r="AR35" s="46"/>
      <c r="AS35" s="47">
        <f t="shared" si="34"/>
        <v>0</v>
      </c>
      <c r="AT35" s="46"/>
      <c r="AU35" s="48">
        <f t="shared" si="25"/>
        <v>0</v>
      </c>
      <c r="AV35" s="84">
        <f t="shared" si="27"/>
        <v>20</v>
      </c>
      <c r="AW35" s="8"/>
    </row>
    <row r="36" spans="1:49" ht="15.75">
      <c r="A36" s="38">
        <f t="shared" si="26"/>
        <v>32</v>
      </c>
      <c r="B36" s="39" t="s">
        <v>86</v>
      </c>
      <c r="C36" s="40"/>
      <c r="D36" s="41">
        <f t="shared" si="0"/>
        <v>1</v>
      </c>
      <c r="E36" s="42"/>
      <c r="F36" s="43">
        <f>G36-SMALL((L36,Q36,V36,AA36,AK36,AP36,AF36,AU36),1)</f>
        <v>34</v>
      </c>
      <c r="G36" s="44">
        <f t="shared" si="1"/>
        <v>34</v>
      </c>
      <c r="H36" s="45">
        <f t="shared" si="2"/>
        <v>24</v>
      </c>
      <c r="I36" s="46">
        <v>11</v>
      </c>
      <c r="J36" s="47">
        <f t="shared" si="28"/>
        <v>10</v>
      </c>
      <c r="K36" s="46">
        <v>1</v>
      </c>
      <c r="L36" s="48">
        <f t="shared" si="4"/>
        <v>34</v>
      </c>
      <c r="M36" s="45">
        <f t="shared" si="5"/>
        <v>0</v>
      </c>
      <c r="N36" s="46"/>
      <c r="O36" s="47">
        <f t="shared" si="29"/>
        <v>0</v>
      </c>
      <c r="P36" s="46"/>
      <c r="Q36" s="48">
        <f t="shared" si="7"/>
        <v>0</v>
      </c>
      <c r="R36" s="45">
        <f t="shared" si="8"/>
        <v>0</v>
      </c>
      <c r="S36" s="46"/>
      <c r="T36" s="47">
        <f t="shared" si="30"/>
        <v>0</v>
      </c>
      <c r="U36" s="46"/>
      <c r="V36" s="48">
        <f t="shared" si="10"/>
        <v>0</v>
      </c>
      <c r="W36" s="45">
        <f t="shared" si="11"/>
        <v>0</v>
      </c>
      <c r="X36" s="46"/>
      <c r="Y36" s="47">
        <f t="shared" si="31"/>
        <v>0</v>
      </c>
      <c r="Z36" s="46"/>
      <c r="AA36" s="48">
        <f t="shared" si="13"/>
        <v>0</v>
      </c>
      <c r="AB36" s="45">
        <f t="shared" si="14"/>
        <v>0</v>
      </c>
      <c r="AC36" s="46"/>
      <c r="AD36" s="47">
        <f t="shared" si="32"/>
        <v>0</v>
      </c>
      <c r="AE36" s="46"/>
      <c r="AF36" s="48">
        <f t="shared" si="16"/>
        <v>0</v>
      </c>
      <c r="AG36" s="45">
        <f t="shared" si="17"/>
        <v>0</v>
      </c>
      <c r="AH36" s="46"/>
      <c r="AI36" s="47">
        <f t="shared" si="18"/>
        <v>0</v>
      </c>
      <c r="AJ36" s="46"/>
      <c r="AK36" s="48">
        <f t="shared" si="19"/>
        <v>0</v>
      </c>
      <c r="AL36" s="45">
        <f t="shared" si="20"/>
        <v>0</v>
      </c>
      <c r="AM36" s="46"/>
      <c r="AN36" s="47">
        <f t="shared" si="33"/>
        <v>0</v>
      </c>
      <c r="AO36" s="46"/>
      <c r="AP36" s="48">
        <f t="shared" si="22"/>
        <v>0</v>
      </c>
      <c r="AQ36" s="45">
        <f t="shared" si="23"/>
        <v>0</v>
      </c>
      <c r="AR36" s="46"/>
      <c r="AS36" s="47">
        <f t="shared" si="34"/>
        <v>0</v>
      </c>
      <c r="AT36" s="46"/>
      <c r="AU36" s="48">
        <f t="shared" si="25"/>
        <v>0</v>
      </c>
      <c r="AV36" s="84">
        <f t="shared" si="27"/>
        <v>10</v>
      </c>
      <c r="AW36" s="8"/>
    </row>
    <row r="37" spans="1:49" ht="15.75">
      <c r="A37" s="38">
        <f t="shared" si="26"/>
        <v>33</v>
      </c>
      <c r="B37" s="39" t="s">
        <v>240</v>
      </c>
      <c r="C37" s="40"/>
      <c r="D37" s="41">
        <f aca="true" t="shared" si="35" ref="D37:D55">(COUNTIF(J37,"=10"))+(COUNTIF(O37,"=10"))+(COUNTIF(T37,"=10"))+(COUNTIF(Y37,"=10"))+(COUNTIF(AD37,"=10"))+(COUNTIF(AI37,"=10"))+(COUNTIF(AN37,"=10"))+COUNTIF(AS37,"=10")</f>
        <v>1</v>
      </c>
      <c r="E37" s="42"/>
      <c r="F37" s="43">
        <f>G37-SMALL((L37,Q37,V37,AA37,AK37,AP37,AF37,AU37),1)</f>
        <v>34</v>
      </c>
      <c r="G37" s="44">
        <f aca="true" t="shared" si="36" ref="G37:G55">L37+Q37+V37+AA37+AK37+AP37+AF37+AU37</f>
        <v>34</v>
      </c>
      <c r="H37" s="45">
        <f aca="true" t="shared" si="37" ref="H37:H55">LOOKUP(I37,$C$61:$C$82,$G$61:$G$82)</f>
        <v>0</v>
      </c>
      <c r="I37" s="46"/>
      <c r="J37" s="47">
        <f t="shared" si="28"/>
        <v>0</v>
      </c>
      <c r="K37" s="46"/>
      <c r="L37" s="48">
        <f aca="true" t="shared" si="38" ref="L37:L55">H37+J37</f>
        <v>0</v>
      </c>
      <c r="M37" s="45">
        <f aca="true" t="shared" si="39" ref="M37:M55">LOOKUP(N37,$C$61:$C$82,$G$61:$G$82)</f>
        <v>0</v>
      </c>
      <c r="N37" s="46"/>
      <c r="O37" s="47">
        <f t="shared" si="29"/>
        <v>0</v>
      </c>
      <c r="P37" s="46"/>
      <c r="Q37" s="48">
        <f aca="true" t="shared" si="40" ref="Q37:Q55">M37+O37</f>
        <v>0</v>
      </c>
      <c r="R37" s="45">
        <f aca="true" t="shared" si="41" ref="R37:R55">LOOKUP(S37,$C$61:$C$82,$G$61:$G$82)</f>
        <v>0</v>
      </c>
      <c r="S37" s="46"/>
      <c r="T37" s="47">
        <f t="shared" si="30"/>
        <v>0</v>
      </c>
      <c r="U37" s="46"/>
      <c r="V37" s="48">
        <f aca="true" t="shared" si="42" ref="V37:V55">R37+T37</f>
        <v>0</v>
      </c>
      <c r="W37" s="45">
        <f aca="true" t="shared" si="43" ref="W37:W55">LOOKUP(X37,$C$61:$C$82,$G$61:$G$82)</f>
        <v>24</v>
      </c>
      <c r="X37" s="46">
        <v>11</v>
      </c>
      <c r="Y37" s="47">
        <f t="shared" si="31"/>
        <v>10</v>
      </c>
      <c r="Z37" s="46">
        <v>1</v>
      </c>
      <c r="AA37" s="48">
        <f aca="true" t="shared" si="44" ref="AA37:AA55">W37+Y37</f>
        <v>34</v>
      </c>
      <c r="AB37" s="45">
        <f aca="true" t="shared" si="45" ref="AB37:AB55">LOOKUP(AC37,$C$61:$C$82,$G$61:$G$82)</f>
        <v>0</v>
      </c>
      <c r="AC37" s="46"/>
      <c r="AD37" s="47">
        <f t="shared" si="32"/>
        <v>0</v>
      </c>
      <c r="AE37" s="46"/>
      <c r="AF37" s="48">
        <f aca="true" t="shared" si="46" ref="AF37:AF55">AB37+AD37</f>
        <v>0</v>
      </c>
      <c r="AG37" s="45">
        <f aca="true" t="shared" si="47" ref="AG37:AG55">LOOKUP(AH37,$C$61:$C$82,$G$61:$G$82)</f>
        <v>0</v>
      </c>
      <c r="AH37" s="46"/>
      <c r="AI37" s="47">
        <f aca="true" t="shared" si="48" ref="AI37:AI55">LOOKUP(AJ37,$U$62:$U$63,$V$62:$V$63)</f>
        <v>0</v>
      </c>
      <c r="AJ37" s="46"/>
      <c r="AK37" s="48">
        <f aca="true" t="shared" si="49" ref="AK37:AK55">AG37+AI37</f>
        <v>0</v>
      </c>
      <c r="AL37" s="45">
        <f aca="true" t="shared" si="50" ref="AL37:AL55">LOOKUP(AM37,$C$61:$C$82,$G$61:$G$82)</f>
        <v>0</v>
      </c>
      <c r="AM37" s="46"/>
      <c r="AN37" s="47">
        <f t="shared" si="33"/>
        <v>0</v>
      </c>
      <c r="AO37" s="46"/>
      <c r="AP37" s="48">
        <f aca="true" t="shared" si="51" ref="AP37:AP55">AL37+AN37</f>
        <v>0</v>
      </c>
      <c r="AQ37" s="45">
        <f aca="true" t="shared" si="52" ref="AQ37:AQ55">LOOKUP(AR37,$C$61:$C$82,$G$61:$G$82)</f>
        <v>0</v>
      </c>
      <c r="AR37" s="46"/>
      <c r="AS37" s="47">
        <f t="shared" si="34"/>
        <v>0</v>
      </c>
      <c r="AT37" s="46"/>
      <c r="AU37" s="48">
        <f aca="true" t="shared" si="53" ref="AU37:AU55">AQ37+AS37</f>
        <v>0</v>
      </c>
      <c r="AV37" s="84">
        <f t="shared" si="27"/>
        <v>10</v>
      </c>
      <c r="AW37" s="8"/>
    </row>
    <row r="38" spans="1:49" ht="15.75">
      <c r="A38" s="38">
        <f aca="true" t="shared" si="54" ref="A38:A55">SUM(1+A37)</f>
        <v>34</v>
      </c>
      <c r="B38" s="39" t="s">
        <v>87</v>
      </c>
      <c r="C38" s="40"/>
      <c r="D38" s="41">
        <f t="shared" si="35"/>
        <v>1</v>
      </c>
      <c r="E38" s="42"/>
      <c r="F38" s="43">
        <f>G38-SMALL((L38,Q38,V38,AA38,AK38,AP38,AF38,AU38),1)</f>
        <v>30</v>
      </c>
      <c r="G38" s="44">
        <f t="shared" si="36"/>
        <v>30</v>
      </c>
      <c r="H38" s="45">
        <f t="shared" si="37"/>
        <v>20</v>
      </c>
      <c r="I38" s="46">
        <v>12</v>
      </c>
      <c r="J38" s="47">
        <f t="shared" si="28"/>
        <v>10</v>
      </c>
      <c r="K38" s="46">
        <v>1</v>
      </c>
      <c r="L38" s="48">
        <f t="shared" si="38"/>
        <v>30</v>
      </c>
      <c r="M38" s="45">
        <f t="shared" si="39"/>
        <v>0</v>
      </c>
      <c r="N38" s="46"/>
      <c r="O38" s="47">
        <f t="shared" si="29"/>
        <v>0</v>
      </c>
      <c r="P38" s="46"/>
      <c r="Q38" s="48">
        <f t="shared" si="40"/>
        <v>0</v>
      </c>
      <c r="R38" s="45">
        <f t="shared" si="41"/>
        <v>0</v>
      </c>
      <c r="S38" s="46"/>
      <c r="T38" s="47">
        <f t="shared" si="30"/>
        <v>0</v>
      </c>
      <c r="U38" s="46"/>
      <c r="V38" s="48">
        <f t="shared" si="42"/>
        <v>0</v>
      </c>
      <c r="W38" s="45">
        <f t="shared" si="43"/>
        <v>0</v>
      </c>
      <c r="X38" s="46"/>
      <c r="Y38" s="47">
        <f t="shared" si="31"/>
        <v>0</v>
      </c>
      <c r="Z38" s="46"/>
      <c r="AA38" s="48">
        <f t="shared" si="44"/>
        <v>0</v>
      </c>
      <c r="AB38" s="45">
        <f t="shared" si="45"/>
        <v>0</v>
      </c>
      <c r="AC38" s="46"/>
      <c r="AD38" s="47">
        <f t="shared" si="32"/>
        <v>0</v>
      </c>
      <c r="AE38" s="46"/>
      <c r="AF38" s="48">
        <f t="shared" si="46"/>
        <v>0</v>
      </c>
      <c r="AG38" s="45">
        <f t="shared" si="47"/>
        <v>0</v>
      </c>
      <c r="AH38" s="46"/>
      <c r="AI38" s="47">
        <f t="shared" si="48"/>
        <v>0</v>
      </c>
      <c r="AJ38" s="46"/>
      <c r="AK38" s="48">
        <f t="shared" si="49"/>
        <v>0</v>
      </c>
      <c r="AL38" s="45">
        <f t="shared" si="50"/>
        <v>0</v>
      </c>
      <c r="AM38" s="46"/>
      <c r="AN38" s="47">
        <f t="shared" si="33"/>
        <v>0</v>
      </c>
      <c r="AO38" s="46"/>
      <c r="AP38" s="48">
        <f t="shared" si="51"/>
        <v>0</v>
      </c>
      <c r="AQ38" s="45">
        <f t="shared" si="52"/>
        <v>0</v>
      </c>
      <c r="AR38" s="46"/>
      <c r="AS38" s="47">
        <f t="shared" si="34"/>
        <v>0</v>
      </c>
      <c r="AT38" s="46"/>
      <c r="AU38" s="48">
        <f t="shared" si="53"/>
        <v>0</v>
      </c>
      <c r="AV38" s="84">
        <f t="shared" si="27"/>
        <v>10</v>
      </c>
      <c r="AW38" s="8"/>
    </row>
    <row r="39" spans="1:49" ht="15.75">
      <c r="A39" s="38">
        <f t="shared" si="54"/>
        <v>35</v>
      </c>
      <c r="B39" s="39" t="s">
        <v>250</v>
      </c>
      <c r="C39" s="40"/>
      <c r="D39" s="41">
        <f t="shared" si="35"/>
        <v>1</v>
      </c>
      <c r="E39" s="42"/>
      <c r="F39" s="43">
        <f>G39-SMALL((L39,Q39,V39,AA39,AK39,AP39,AF39,AU39),1)</f>
        <v>30</v>
      </c>
      <c r="G39" s="44">
        <f t="shared" si="36"/>
        <v>30</v>
      </c>
      <c r="H39" s="45">
        <f t="shared" si="37"/>
        <v>0</v>
      </c>
      <c r="I39" s="46"/>
      <c r="J39" s="47">
        <f t="shared" si="28"/>
        <v>0</v>
      </c>
      <c r="K39" s="46"/>
      <c r="L39" s="48">
        <f t="shared" si="38"/>
        <v>0</v>
      </c>
      <c r="M39" s="45">
        <f t="shared" si="39"/>
        <v>0</v>
      </c>
      <c r="N39" s="46"/>
      <c r="O39" s="47">
        <f t="shared" si="29"/>
        <v>0</v>
      </c>
      <c r="P39" s="46"/>
      <c r="Q39" s="48">
        <f t="shared" si="40"/>
        <v>0</v>
      </c>
      <c r="R39" s="45">
        <f t="shared" si="41"/>
        <v>0</v>
      </c>
      <c r="S39" s="46"/>
      <c r="T39" s="47">
        <f t="shared" si="30"/>
        <v>0</v>
      </c>
      <c r="U39" s="46"/>
      <c r="V39" s="48">
        <f t="shared" si="42"/>
        <v>0</v>
      </c>
      <c r="W39" s="45">
        <f t="shared" si="43"/>
        <v>0</v>
      </c>
      <c r="X39" s="46"/>
      <c r="Y39" s="47">
        <f t="shared" si="31"/>
        <v>0</v>
      </c>
      <c r="Z39" s="46"/>
      <c r="AA39" s="48">
        <f t="shared" si="44"/>
        <v>0</v>
      </c>
      <c r="AB39" s="45">
        <f t="shared" si="45"/>
        <v>20</v>
      </c>
      <c r="AC39" s="46">
        <v>12</v>
      </c>
      <c r="AD39" s="47">
        <f t="shared" si="32"/>
        <v>10</v>
      </c>
      <c r="AE39" s="46">
        <v>1</v>
      </c>
      <c r="AF39" s="48">
        <f t="shared" si="46"/>
        <v>30</v>
      </c>
      <c r="AG39" s="45">
        <f t="shared" si="47"/>
        <v>0</v>
      </c>
      <c r="AH39" s="46"/>
      <c r="AI39" s="47">
        <f t="shared" si="48"/>
        <v>0</v>
      </c>
      <c r="AJ39" s="46"/>
      <c r="AK39" s="48">
        <f t="shared" si="49"/>
        <v>0</v>
      </c>
      <c r="AL39" s="45">
        <f t="shared" si="50"/>
        <v>0</v>
      </c>
      <c r="AM39" s="46"/>
      <c r="AN39" s="47">
        <f t="shared" si="33"/>
        <v>0</v>
      </c>
      <c r="AO39" s="46"/>
      <c r="AP39" s="48">
        <f t="shared" si="51"/>
        <v>0</v>
      </c>
      <c r="AQ39" s="45">
        <f t="shared" si="52"/>
        <v>0</v>
      </c>
      <c r="AR39" s="46"/>
      <c r="AS39" s="47">
        <f t="shared" si="34"/>
        <v>0</v>
      </c>
      <c r="AT39" s="46"/>
      <c r="AU39" s="48">
        <f t="shared" si="53"/>
        <v>0</v>
      </c>
      <c r="AV39" s="84">
        <f t="shared" si="27"/>
        <v>10</v>
      </c>
      <c r="AW39" s="8"/>
    </row>
    <row r="40" spans="1:49" ht="15.75">
      <c r="A40" s="38">
        <f t="shared" si="54"/>
        <v>36</v>
      </c>
      <c r="B40" s="39" t="s">
        <v>287</v>
      </c>
      <c r="C40" s="40"/>
      <c r="D40" s="41">
        <f t="shared" si="35"/>
        <v>1</v>
      </c>
      <c r="E40" s="42"/>
      <c r="F40" s="43">
        <f>G40-SMALL((L40,Q40,V40,AA40,AK40,AP40,AF40,AU40),1)</f>
        <v>30</v>
      </c>
      <c r="G40" s="44">
        <f t="shared" si="36"/>
        <v>30</v>
      </c>
      <c r="H40" s="45">
        <f t="shared" si="37"/>
        <v>0</v>
      </c>
      <c r="I40" s="46"/>
      <c r="J40" s="47">
        <f t="shared" si="28"/>
        <v>0</v>
      </c>
      <c r="K40" s="46"/>
      <c r="L40" s="48">
        <f t="shared" si="38"/>
        <v>0</v>
      </c>
      <c r="M40" s="45">
        <f t="shared" si="39"/>
        <v>0</v>
      </c>
      <c r="N40" s="46"/>
      <c r="O40" s="47">
        <f t="shared" si="29"/>
        <v>0</v>
      </c>
      <c r="P40" s="46"/>
      <c r="Q40" s="48">
        <f t="shared" si="40"/>
        <v>0</v>
      </c>
      <c r="R40" s="45">
        <f t="shared" si="41"/>
        <v>0</v>
      </c>
      <c r="S40" s="46"/>
      <c r="T40" s="47">
        <f t="shared" si="30"/>
        <v>0</v>
      </c>
      <c r="U40" s="46"/>
      <c r="V40" s="48">
        <f t="shared" si="42"/>
        <v>0</v>
      </c>
      <c r="W40" s="45">
        <f t="shared" si="43"/>
        <v>0</v>
      </c>
      <c r="X40" s="46"/>
      <c r="Y40" s="47">
        <f t="shared" si="31"/>
        <v>0</v>
      </c>
      <c r="Z40" s="46"/>
      <c r="AA40" s="48">
        <f t="shared" si="44"/>
        <v>0</v>
      </c>
      <c r="AB40" s="45">
        <f t="shared" si="45"/>
        <v>0</v>
      </c>
      <c r="AC40" s="46"/>
      <c r="AD40" s="47">
        <f t="shared" si="32"/>
        <v>0</v>
      </c>
      <c r="AE40" s="46"/>
      <c r="AF40" s="48">
        <f t="shared" si="46"/>
        <v>0</v>
      </c>
      <c r="AG40" s="45">
        <f t="shared" si="47"/>
        <v>20</v>
      </c>
      <c r="AH40" s="46">
        <v>12</v>
      </c>
      <c r="AI40" s="47">
        <f t="shared" si="48"/>
        <v>10</v>
      </c>
      <c r="AJ40" s="46">
        <v>1</v>
      </c>
      <c r="AK40" s="48">
        <f t="shared" si="49"/>
        <v>30</v>
      </c>
      <c r="AL40" s="45">
        <f t="shared" si="50"/>
        <v>0</v>
      </c>
      <c r="AM40" s="46"/>
      <c r="AN40" s="47">
        <f t="shared" si="33"/>
        <v>0</v>
      </c>
      <c r="AO40" s="46"/>
      <c r="AP40" s="48">
        <f t="shared" si="51"/>
        <v>0</v>
      </c>
      <c r="AQ40" s="45">
        <f t="shared" si="52"/>
        <v>0</v>
      </c>
      <c r="AR40" s="46"/>
      <c r="AS40" s="47">
        <f t="shared" si="34"/>
        <v>0</v>
      </c>
      <c r="AT40" s="46"/>
      <c r="AU40" s="48">
        <f t="shared" si="53"/>
        <v>0</v>
      </c>
      <c r="AV40" s="84">
        <f t="shared" si="27"/>
        <v>10</v>
      </c>
      <c r="AW40" s="8"/>
    </row>
    <row r="41" spans="1:49" ht="15.75">
      <c r="A41" s="38">
        <f t="shared" si="54"/>
        <v>37</v>
      </c>
      <c r="B41" s="39" t="s">
        <v>124</v>
      </c>
      <c r="C41" s="40"/>
      <c r="D41" s="41">
        <f t="shared" si="35"/>
        <v>1</v>
      </c>
      <c r="E41" s="42"/>
      <c r="F41" s="43">
        <f>G41-SMALL((L41,Q41,V41,AA41,AK41,AP41,AF41,AU41),1)</f>
        <v>30</v>
      </c>
      <c r="G41" s="44">
        <f t="shared" si="36"/>
        <v>30</v>
      </c>
      <c r="H41" s="45">
        <f t="shared" si="37"/>
        <v>0</v>
      </c>
      <c r="I41" s="46"/>
      <c r="J41" s="47">
        <f t="shared" si="28"/>
        <v>0</v>
      </c>
      <c r="K41" s="46"/>
      <c r="L41" s="48">
        <f t="shared" si="38"/>
        <v>0</v>
      </c>
      <c r="M41" s="45">
        <f t="shared" si="39"/>
        <v>0</v>
      </c>
      <c r="N41" s="46"/>
      <c r="O41" s="47">
        <f t="shared" si="29"/>
        <v>0</v>
      </c>
      <c r="P41" s="46"/>
      <c r="Q41" s="48">
        <f t="shared" si="40"/>
        <v>0</v>
      </c>
      <c r="R41" s="45">
        <f t="shared" si="41"/>
        <v>0</v>
      </c>
      <c r="S41" s="46"/>
      <c r="T41" s="47">
        <f t="shared" si="30"/>
        <v>0</v>
      </c>
      <c r="U41" s="46"/>
      <c r="V41" s="48">
        <f t="shared" si="42"/>
        <v>0</v>
      </c>
      <c r="W41" s="45">
        <f t="shared" si="43"/>
        <v>0</v>
      </c>
      <c r="X41" s="46"/>
      <c r="Y41" s="47">
        <f t="shared" si="31"/>
        <v>0</v>
      </c>
      <c r="Z41" s="46"/>
      <c r="AA41" s="48">
        <f t="shared" si="44"/>
        <v>0</v>
      </c>
      <c r="AB41" s="45">
        <f t="shared" si="45"/>
        <v>0</v>
      </c>
      <c r="AC41" s="46"/>
      <c r="AD41" s="47">
        <f t="shared" si="32"/>
        <v>0</v>
      </c>
      <c r="AE41" s="46"/>
      <c r="AF41" s="48">
        <f t="shared" si="46"/>
        <v>0</v>
      </c>
      <c r="AG41" s="45">
        <f t="shared" si="47"/>
        <v>0</v>
      </c>
      <c r="AH41" s="46"/>
      <c r="AI41" s="47">
        <f t="shared" si="48"/>
        <v>0</v>
      </c>
      <c r="AJ41" s="46"/>
      <c r="AK41" s="48">
        <f t="shared" si="49"/>
        <v>0</v>
      </c>
      <c r="AL41" s="45">
        <f t="shared" si="50"/>
        <v>20</v>
      </c>
      <c r="AM41" s="46">
        <v>12</v>
      </c>
      <c r="AN41" s="47">
        <f t="shared" si="33"/>
        <v>10</v>
      </c>
      <c r="AO41" s="46">
        <v>1</v>
      </c>
      <c r="AP41" s="48">
        <f t="shared" si="51"/>
        <v>30</v>
      </c>
      <c r="AQ41" s="45">
        <f t="shared" si="52"/>
        <v>0</v>
      </c>
      <c r="AR41" s="46"/>
      <c r="AS41" s="47">
        <f t="shared" si="34"/>
        <v>0</v>
      </c>
      <c r="AT41" s="46"/>
      <c r="AU41" s="48">
        <f t="shared" si="53"/>
        <v>0</v>
      </c>
      <c r="AV41" s="84">
        <f t="shared" si="27"/>
        <v>10</v>
      </c>
      <c r="AW41" s="8"/>
    </row>
    <row r="42" spans="1:49" ht="15.75">
      <c r="A42" s="38">
        <f t="shared" si="54"/>
        <v>38</v>
      </c>
      <c r="B42" s="39" t="s">
        <v>251</v>
      </c>
      <c r="C42" s="40"/>
      <c r="D42" s="41">
        <f t="shared" si="35"/>
        <v>1</v>
      </c>
      <c r="E42" s="42"/>
      <c r="F42" s="43">
        <f>G42-SMALL((L42,Q42,V42,AA42,AK42,AP42,AF42,AU42),1)</f>
        <v>28</v>
      </c>
      <c r="G42" s="44">
        <f t="shared" si="36"/>
        <v>28</v>
      </c>
      <c r="H42" s="45">
        <f t="shared" si="37"/>
        <v>0</v>
      </c>
      <c r="I42" s="46"/>
      <c r="J42" s="47">
        <f t="shared" si="28"/>
        <v>0</v>
      </c>
      <c r="K42" s="46"/>
      <c r="L42" s="48">
        <f t="shared" si="38"/>
        <v>0</v>
      </c>
      <c r="M42" s="45">
        <f t="shared" si="39"/>
        <v>0</v>
      </c>
      <c r="N42" s="46"/>
      <c r="O42" s="47">
        <f t="shared" si="29"/>
        <v>0</v>
      </c>
      <c r="P42" s="46"/>
      <c r="Q42" s="48">
        <f t="shared" si="40"/>
        <v>0</v>
      </c>
      <c r="R42" s="45">
        <f t="shared" si="41"/>
        <v>0</v>
      </c>
      <c r="S42" s="46"/>
      <c r="T42" s="47">
        <f t="shared" si="30"/>
        <v>0</v>
      </c>
      <c r="U42" s="46"/>
      <c r="V42" s="48">
        <f t="shared" si="42"/>
        <v>0</v>
      </c>
      <c r="W42" s="45">
        <f t="shared" si="43"/>
        <v>0</v>
      </c>
      <c r="X42" s="46"/>
      <c r="Y42" s="47">
        <f t="shared" si="31"/>
        <v>0</v>
      </c>
      <c r="Z42" s="46"/>
      <c r="AA42" s="48">
        <f t="shared" si="44"/>
        <v>0</v>
      </c>
      <c r="AB42" s="45">
        <f t="shared" si="45"/>
        <v>18</v>
      </c>
      <c r="AC42" s="46">
        <v>13</v>
      </c>
      <c r="AD42" s="47">
        <f t="shared" si="32"/>
        <v>10</v>
      </c>
      <c r="AE42" s="46">
        <v>1</v>
      </c>
      <c r="AF42" s="48">
        <f t="shared" si="46"/>
        <v>28</v>
      </c>
      <c r="AG42" s="45">
        <f t="shared" si="47"/>
        <v>0</v>
      </c>
      <c r="AH42" s="46"/>
      <c r="AI42" s="47">
        <f t="shared" si="48"/>
        <v>0</v>
      </c>
      <c r="AJ42" s="46"/>
      <c r="AK42" s="48">
        <f t="shared" si="49"/>
        <v>0</v>
      </c>
      <c r="AL42" s="45">
        <f t="shared" si="50"/>
        <v>0</v>
      </c>
      <c r="AM42" s="46"/>
      <c r="AN42" s="47">
        <f t="shared" si="33"/>
        <v>0</v>
      </c>
      <c r="AO42" s="46"/>
      <c r="AP42" s="48">
        <f t="shared" si="51"/>
        <v>0</v>
      </c>
      <c r="AQ42" s="45">
        <f t="shared" si="52"/>
        <v>0</v>
      </c>
      <c r="AR42" s="46"/>
      <c r="AS42" s="47">
        <f t="shared" si="34"/>
        <v>0</v>
      </c>
      <c r="AT42" s="46"/>
      <c r="AU42" s="48">
        <f t="shared" si="53"/>
        <v>0</v>
      </c>
      <c r="AV42" s="84">
        <f t="shared" si="27"/>
        <v>10</v>
      </c>
      <c r="AW42" s="8"/>
    </row>
    <row r="43" spans="1:49" ht="15.75">
      <c r="A43" s="38">
        <f t="shared" si="54"/>
        <v>39</v>
      </c>
      <c r="B43" s="39" t="s">
        <v>307</v>
      </c>
      <c r="C43" s="40"/>
      <c r="D43" s="41">
        <f t="shared" si="35"/>
        <v>1</v>
      </c>
      <c r="E43" s="42"/>
      <c r="F43" s="43">
        <f>G43-SMALL((L43,Q43,V43,AA43,AK43,AP43,AF43,AU43),1)</f>
        <v>28</v>
      </c>
      <c r="G43" s="44">
        <f t="shared" si="36"/>
        <v>28</v>
      </c>
      <c r="H43" s="45">
        <f t="shared" si="37"/>
        <v>0</v>
      </c>
      <c r="I43" s="46"/>
      <c r="J43" s="47">
        <f t="shared" si="28"/>
        <v>0</v>
      </c>
      <c r="K43" s="46"/>
      <c r="L43" s="48">
        <f t="shared" si="38"/>
        <v>0</v>
      </c>
      <c r="M43" s="45">
        <f t="shared" si="39"/>
        <v>0</v>
      </c>
      <c r="N43" s="46"/>
      <c r="O43" s="47">
        <f t="shared" si="29"/>
        <v>0</v>
      </c>
      <c r="P43" s="46"/>
      <c r="Q43" s="48">
        <f t="shared" si="40"/>
        <v>0</v>
      </c>
      <c r="R43" s="45">
        <f t="shared" si="41"/>
        <v>0</v>
      </c>
      <c r="S43" s="46"/>
      <c r="T43" s="47">
        <f t="shared" si="30"/>
        <v>0</v>
      </c>
      <c r="U43" s="46"/>
      <c r="V43" s="48">
        <f t="shared" si="42"/>
        <v>0</v>
      </c>
      <c r="W43" s="45">
        <f t="shared" si="43"/>
        <v>0</v>
      </c>
      <c r="X43" s="46"/>
      <c r="Y43" s="47">
        <f t="shared" si="31"/>
        <v>0</v>
      </c>
      <c r="Z43" s="46"/>
      <c r="AA43" s="48">
        <f t="shared" si="44"/>
        <v>0</v>
      </c>
      <c r="AB43" s="45">
        <f t="shared" si="45"/>
        <v>0</v>
      </c>
      <c r="AC43" s="46"/>
      <c r="AD43" s="47">
        <f t="shared" si="32"/>
        <v>0</v>
      </c>
      <c r="AE43" s="46"/>
      <c r="AF43" s="48">
        <f t="shared" si="46"/>
        <v>0</v>
      </c>
      <c r="AG43" s="45">
        <f t="shared" si="47"/>
        <v>0</v>
      </c>
      <c r="AH43" s="46"/>
      <c r="AI43" s="47">
        <f t="shared" si="48"/>
        <v>0</v>
      </c>
      <c r="AJ43" s="46"/>
      <c r="AK43" s="48">
        <f t="shared" si="49"/>
        <v>0</v>
      </c>
      <c r="AL43" s="45">
        <f t="shared" si="50"/>
        <v>18</v>
      </c>
      <c r="AM43" s="46">
        <v>13</v>
      </c>
      <c r="AN43" s="47">
        <f t="shared" si="33"/>
        <v>10</v>
      </c>
      <c r="AO43" s="46">
        <v>1</v>
      </c>
      <c r="AP43" s="48">
        <f t="shared" si="51"/>
        <v>28</v>
      </c>
      <c r="AQ43" s="45">
        <f t="shared" si="52"/>
        <v>0</v>
      </c>
      <c r="AR43" s="46"/>
      <c r="AS43" s="47">
        <f t="shared" si="34"/>
        <v>0</v>
      </c>
      <c r="AT43" s="46"/>
      <c r="AU43" s="48">
        <f t="shared" si="53"/>
        <v>0</v>
      </c>
      <c r="AV43" s="84">
        <f t="shared" si="27"/>
        <v>10</v>
      </c>
      <c r="AW43" s="8"/>
    </row>
    <row r="44" spans="1:49" ht="15.75">
      <c r="A44" s="38">
        <f t="shared" si="54"/>
        <v>40</v>
      </c>
      <c r="B44" s="39" t="s">
        <v>321</v>
      </c>
      <c r="C44" s="40"/>
      <c r="D44" s="41">
        <f t="shared" si="35"/>
        <v>1</v>
      </c>
      <c r="E44" s="42"/>
      <c r="F44" s="43">
        <f>G44-SMALL((L44,Q44,V44,AA44,AK44,AP44,AF44,AU44),1)</f>
        <v>28</v>
      </c>
      <c r="G44" s="44">
        <f t="shared" si="36"/>
        <v>28</v>
      </c>
      <c r="H44" s="45">
        <f t="shared" si="37"/>
        <v>0</v>
      </c>
      <c r="I44" s="46"/>
      <c r="J44" s="47">
        <f t="shared" si="28"/>
        <v>0</v>
      </c>
      <c r="K44" s="46"/>
      <c r="L44" s="48">
        <f t="shared" si="38"/>
        <v>0</v>
      </c>
      <c r="M44" s="45">
        <f t="shared" si="39"/>
        <v>0</v>
      </c>
      <c r="N44" s="46"/>
      <c r="O44" s="47">
        <f t="shared" si="29"/>
        <v>0</v>
      </c>
      <c r="P44" s="46"/>
      <c r="Q44" s="48">
        <f t="shared" si="40"/>
        <v>0</v>
      </c>
      <c r="R44" s="45">
        <f t="shared" si="41"/>
        <v>0</v>
      </c>
      <c r="S44" s="46"/>
      <c r="T44" s="47">
        <f t="shared" si="30"/>
        <v>0</v>
      </c>
      <c r="U44" s="46"/>
      <c r="V44" s="48">
        <f t="shared" si="42"/>
        <v>0</v>
      </c>
      <c r="W44" s="45">
        <f t="shared" si="43"/>
        <v>0</v>
      </c>
      <c r="X44" s="46"/>
      <c r="Y44" s="47">
        <f t="shared" si="31"/>
        <v>0</v>
      </c>
      <c r="Z44" s="46"/>
      <c r="AA44" s="48">
        <f t="shared" si="44"/>
        <v>0</v>
      </c>
      <c r="AB44" s="45">
        <f t="shared" si="45"/>
        <v>0</v>
      </c>
      <c r="AC44" s="46"/>
      <c r="AD44" s="47">
        <f t="shared" si="32"/>
        <v>0</v>
      </c>
      <c r="AE44" s="46"/>
      <c r="AF44" s="48">
        <f t="shared" si="46"/>
        <v>0</v>
      </c>
      <c r="AG44" s="45">
        <f t="shared" si="47"/>
        <v>0</v>
      </c>
      <c r="AH44" s="46"/>
      <c r="AI44" s="47">
        <f t="shared" si="48"/>
        <v>0</v>
      </c>
      <c r="AJ44" s="46"/>
      <c r="AK44" s="48">
        <f t="shared" si="49"/>
        <v>0</v>
      </c>
      <c r="AL44" s="45">
        <f t="shared" si="50"/>
        <v>0</v>
      </c>
      <c r="AM44" s="46"/>
      <c r="AN44" s="47">
        <f t="shared" si="33"/>
        <v>0</v>
      </c>
      <c r="AO44" s="46"/>
      <c r="AP44" s="48">
        <f t="shared" si="51"/>
        <v>0</v>
      </c>
      <c r="AQ44" s="45">
        <f t="shared" si="52"/>
        <v>18</v>
      </c>
      <c r="AR44" s="46">
        <v>13</v>
      </c>
      <c r="AS44" s="47">
        <f t="shared" si="34"/>
        <v>10</v>
      </c>
      <c r="AT44" s="46">
        <v>1</v>
      </c>
      <c r="AU44" s="48">
        <f t="shared" si="53"/>
        <v>28</v>
      </c>
      <c r="AV44" s="84">
        <f t="shared" si="27"/>
        <v>10</v>
      </c>
      <c r="AW44" s="8"/>
    </row>
    <row r="45" spans="1:49" ht="15.75">
      <c r="A45" s="38">
        <f t="shared" si="54"/>
        <v>41</v>
      </c>
      <c r="B45" s="39" t="s">
        <v>200</v>
      </c>
      <c r="C45" s="40"/>
      <c r="D45" s="41">
        <f t="shared" si="35"/>
        <v>1</v>
      </c>
      <c r="E45" s="42"/>
      <c r="F45" s="43">
        <f>G45-SMALL((L45,Q45,V45,AA45,AK45,AP45,AF45,AU45),1)</f>
        <v>26</v>
      </c>
      <c r="G45" s="44">
        <f t="shared" si="36"/>
        <v>26</v>
      </c>
      <c r="H45" s="45">
        <f t="shared" si="37"/>
        <v>0</v>
      </c>
      <c r="I45" s="46"/>
      <c r="J45" s="47">
        <f t="shared" si="28"/>
        <v>0</v>
      </c>
      <c r="K45" s="46"/>
      <c r="L45" s="48">
        <f t="shared" si="38"/>
        <v>0</v>
      </c>
      <c r="M45" s="45">
        <f t="shared" si="39"/>
        <v>16</v>
      </c>
      <c r="N45" s="46">
        <v>14</v>
      </c>
      <c r="O45" s="47">
        <f t="shared" si="29"/>
        <v>10</v>
      </c>
      <c r="P45" s="46">
        <v>1</v>
      </c>
      <c r="Q45" s="48">
        <f t="shared" si="40"/>
        <v>26</v>
      </c>
      <c r="R45" s="45">
        <f t="shared" si="41"/>
        <v>0</v>
      </c>
      <c r="S45" s="46"/>
      <c r="T45" s="47">
        <f t="shared" si="30"/>
        <v>0</v>
      </c>
      <c r="U45" s="46"/>
      <c r="V45" s="48">
        <f t="shared" si="42"/>
        <v>0</v>
      </c>
      <c r="W45" s="45">
        <f t="shared" si="43"/>
        <v>0</v>
      </c>
      <c r="X45" s="46"/>
      <c r="Y45" s="47">
        <f t="shared" si="31"/>
        <v>0</v>
      </c>
      <c r="Z45" s="46"/>
      <c r="AA45" s="48">
        <f t="shared" si="44"/>
        <v>0</v>
      </c>
      <c r="AB45" s="45">
        <f t="shared" si="45"/>
        <v>0</v>
      </c>
      <c r="AC45" s="46"/>
      <c r="AD45" s="47">
        <f t="shared" si="32"/>
        <v>0</v>
      </c>
      <c r="AE45" s="46"/>
      <c r="AF45" s="48">
        <f t="shared" si="46"/>
        <v>0</v>
      </c>
      <c r="AG45" s="45">
        <f t="shared" si="47"/>
        <v>0</v>
      </c>
      <c r="AH45" s="46"/>
      <c r="AI45" s="47">
        <f t="shared" si="48"/>
        <v>0</v>
      </c>
      <c r="AJ45" s="46"/>
      <c r="AK45" s="48">
        <f t="shared" si="49"/>
        <v>0</v>
      </c>
      <c r="AL45" s="45">
        <f t="shared" si="50"/>
        <v>0</v>
      </c>
      <c r="AM45" s="46"/>
      <c r="AN45" s="47">
        <f t="shared" si="33"/>
        <v>0</v>
      </c>
      <c r="AO45" s="46"/>
      <c r="AP45" s="48">
        <f t="shared" si="51"/>
        <v>0</v>
      </c>
      <c r="AQ45" s="45">
        <f t="shared" si="52"/>
        <v>0</v>
      </c>
      <c r="AR45" s="46"/>
      <c r="AS45" s="47">
        <f t="shared" si="34"/>
        <v>0</v>
      </c>
      <c r="AT45" s="46"/>
      <c r="AU45" s="48">
        <f t="shared" si="53"/>
        <v>0</v>
      </c>
      <c r="AV45" s="84">
        <f t="shared" si="27"/>
        <v>10</v>
      </c>
      <c r="AW45" s="8"/>
    </row>
    <row r="46" spans="1:49" ht="15.75">
      <c r="A46" s="38">
        <f t="shared" si="54"/>
        <v>42</v>
      </c>
      <c r="B46" s="39" t="s">
        <v>252</v>
      </c>
      <c r="C46" s="40"/>
      <c r="D46" s="41">
        <f t="shared" si="35"/>
        <v>1</v>
      </c>
      <c r="E46" s="42"/>
      <c r="F46" s="43">
        <f>G46-SMALL((L46,Q46,V46,AA46,AK46,AP46,AF46,AU46),1)</f>
        <v>26</v>
      </c>
      <c r="G46" s="44">
        <f t="shared" si="36"/>
        <v>26</v>
      </c>
      <c r="H46" s="45">
        <f t="shared" si="37"/>
        <v>0</v>
      </c>
      <c r="I46" s="46"/>
      <c r="J46" s="47">
        <f t="shared" si="28"/>
        <v>0</v>
      </c>
      <c r="K46" s="46"/>
      <c r="L46" s="48">
        <f t="shared" si="38"/>
        <v>0</v>
      </c>
      <c r="M46" s="45">
        <f t="shared" si="39"/>
        <v>0</v>
      </c>
      <c r="N46" s="46"/>
      <c r="O46" s="47">
        <f t="shared" si="29"/>
        <v>0</v>
      </c>
      <c r="P46" s="46"/>
      <c r="Q46" s="48">
        <f t="shared" si="40"/>
        <v>0</v>
      </c>
      <c r="R46" s="45">
        <f t="shared" si="41"/>
        <v>0</v>
      </c>
      <c r="S46" s="46"/>
      <c r="T46" s="47">
        <f t="shared" si="30"/>
        <v>0</v>
      </c>
      <c r="U46" s="46"/>
      <c r="V46" s="48">
        <f t="shared" si="42"/>
        <v>0</v>
      </c>
      <c r="W46" s="45">
        <f t="shared" si="43"/>
        <v>0</v>
      </c>
      <c r="X46" s="46"/>
      <c r="Y46" s="47">
        <f t="shared" si="31"/>
        <v>0</v>
      </c>
      <c r="Z46" s="46"/>
      <c r="AA46" s="48">
        <f t="shared" si="44"/>
        <v>0</v>
      </c>
      <c r="AB46" s="45">
        <f t="shared" si="45"/>
        <v>16</v>
      </c>
      <c r="AC46" s="46">
        <v>14</v>
      </c>
      <c r="AD46" s="47">
        <f t="shared" si="32"/>
        <v>10</v>
      </c>
      <c r="AE46" s="46">
        <v>1</v>
      </c>
      <c r="AF46" s="48">
        <f t="shared" si="46"/>
        <v>26</v>
      </c>
      <c r="AG46" s="45">
        <f t="shared" si="47"/>
        <v>0</v>
      </c>
      <c r="AH46" s="46"/>
      <c r="AI46" s="47">
        <f t="shared" si="48"/>
        <v>0</v>
      </c>
      <c r="AJ46" s="46"/>
      <c r="AK46" s="48">
        <f t="shared" si="49"/>
        <v>0</v>
      </c>
      <c r="AL46" s="45">
        <f t="shared" si="50"/>
        <v>0</v>
      </c>
      <c r="AM46" s="46"/>
      <c r="AN46" s="47">
        <f t="shared" si="33"/>
        <v>0</v>
      </c>
      <c r="AO46" s="46"/>
      <c r="AP46" s="48">
        <f t="shared" si="51"/>
        <v>0</v>
      </c>
      <c r="AQ46" s="45">
        <f t="shared" si="52"/>
        <v>0</v>
      </c>
      <c r="AR46" s="46"/>
      <c r="AS46" s="47">
        <f t="shared" si="34"/>
        <v>0</v>
      </c>
      <c r="AT46" s="46"/>
      <c r="AU46" s="48">
        <f t="shared" si="53"/>
        <v>0</v>
      </c>
      <c r="AV46" s="84">
        <f t="shared" si="27"/>
        <v>10</v>
      </c>
      <c r="AW46" s="8"/>
    </row>
    <row r="47" spans="1:49" ht="15.75">
      <c r="A47" s="38">
        <f t="shared" si="54"/>
        <v>43</v>
      </c>
      <c r="B47" s="39" t="s">
        <v>288</v>
      </c>
      <c r="C47" s="40"/>
      <c r="D47" s="41">
        <f t="shared" si="35"/>
        <v>1</v>
      </c>
      <c r="E47" s="42"/>
      <c r="F47" s="43">
        <f>G47-SMALL((L47,Q47,V47,AA47,AK47,AP47,AF47,AU47),1)</f>
        <v>26</v>
      </c>
      <c r="G47" s="44">
        <f t="shared" si="36"/>
        <v>26</v>
      </c>
      <c r="H47" s="45">
        <f t="shared" si="37"/>
        <v>0</v>
      </c>
      <c r="I47" s="46"/>
      <c r="J47" s="47">
        <f t="shared" si="28"/>
        <v>0</v>
      </c>
      <c r="K47" s="46"/>
      <c r="L47" s="48">
        <f t="shared" si="38"/>
        <v>0</v>
      </c>
      <c r="M47" s="45">
        <f t="shared" si="39"/>
        <v>0</v>
      </c>
      <c r="N47" s="46"/>
      <c r="O47" s="47">
        <f t="shared" si="29"/>
        <v>0</v>
      </c>
      <c r="P47" s="46"/>
      <c r="Q47" s="48">
        <f t="shared" si="40"/>
        <v>0</v>
      </c>
      <c r="R47" s="45">
        <f t="shared" si="41"/>
        <v>0</v>
      </c>
      <c r="S47" s="46"/>
      <c r="T47" s="47">
        <f t="shared" si="30"/>
        <v>0</v>
      </c>
      <c r="U47" s="46"/>
      <c r="V47" s="48">
        <f t="shared" si="42"/>
        <v>0</v>
      </c>
      <c r="W47" s="45">
        <f t="shared" si="43"/>
        <v>0</v>
      </c>
      <c r="X47" s="46"/>
      <c r="Y47" s="47">
        <f t="shared" si="31"/>
        <v>0</v>
      </c>
      <c r="Z47" s="46"/>
      <c r="AA47" s="48">
        <f t="shared" si="44"/>
        <v>0</v>
      </c>
      <c r="AB47" s="45">
        <f t="shared" si="45"/>
        <v>0</v>
      </c>
      <c r="AC47" s="46"/>
      <c r="AD47" s="47">
        <f t="shared" si="32"/>
        <v>0</v>
      </c>
      <c r="AE47" s="46"/>
      <c r="AF47" s="48">
        <f t="shared" si="46"/>
        <v>0</v>
      </c>
      <c r="AG47" s="45">
        <f t="shared" si="47"/>
        <v>16</v>
      </c>
      <c r="AH47" s="46">
        <v>14</v>
      </c>
      <c r="AI47" s="47">
        <f t="shared" si="48"/>
        <v>10</v>
      </c>
      <c r="AJ47" s="46">
        <v>1</v>
      </c>
      <c r="AK47" s="48">
        <f t="shared" si="49"/>
        <v>26</v>
      </c>
      <c r="AL47" s="45">
        <f t="shared" si="50"/>
        <v>0</v>
      </c>
      <c r="AM47" s="46"/>
      <c r="AN47" s="47">
        <f t="shared" si="33"/>
        <v>0</v>
      </c>
      <c r="AO47" s="46"/>
      <c r="AP47" s="48">
        <f t="shared" si="51"/>
        <v>0</v>
      </c>
      <c r="AQ47" s="45">
        <f t="shared" si="52"/>
        <v>0</v>
      </c>
      <c r="AR47" s="46"/>
      <c r="AS47" s="47">
        <f t="shared" si="34"/>
        <v>0</v>
      </c>
      <c r="AT47" s="46"/>
      <c r="AU47" s="48">
        <f t="shared" si="53"/>
        <v>0</v>
      </c>
      <c r="AV47" s="84">
        <f t="shared" si="27"/>
        <v>10</v>
      </c>
      <c r="AW47" s="8"/>
    </row>
    <row r="48" spans="1:49" ht="15.75">
      <c r="A48" s="38">
        <f t="shared" si="54"/>
        <v>44</v>
      </c>
      <c r="B48" s="39" t="s">
        <v>322</v>
      </c>
      <c r="C48" s="40"/>
      <c r="D48" s="41">
        <f t="shared" si="35"/>
        <v>1</v>
      </c>
      <c r="E48" s="42"/>
      <c r="F48" s="43">
        <f>G48-SMALL((L48,Q48,V48,AA48,AK48,AP48,AF48,AU48),1)</f>
        <v>24</v>
      </c>
      <c r="G48" s="44">
        <f t="shared" si="36"/>
        <v>24</v>
      </c>
      <c r="H48" s="45">
        <f t="shared" si="37"/>
        <v>0</v>
      </c>
      <c r="I48" s="46"/>
      <c r="J48" s="47">
        <f t="shared" si="28"/>
        <v>0</v>
      </c>
      <c r="K48" s="46"/>
      <c r="L48" s="48">
        <f t="shared" si="38"/>
        <v>0</v>
      </c>
      <c r="M48" s="45">
        <f t="shared" si="39"/>
        <v>0</v>
      </c>
      <c r="N48" s="46"/>
      <c r="O48" s="47">
        <f t="shared" si="29"/>
        <v>0</v>
      </c>
      <c r="P48" s="46"/>
      <c r="Q48" s="48">
        <f t="shared" si="40"/>
        <v>0</v>
      </c>
      <c r="R48" s="45">
        <f t="shared" si="41"/>
        <v>0</v>
      </c>
      <c r="S48" s="46"/>
      <c r="T48" s="47">
        <f t="shared" si="30"/>
        <v>0</v>
      </c>
      <c r="U48" s="46"/>
      <c r="V48" s="48">
        <f t="shared" si="42"/>
        <v>0</v>
      </c>
      <c r="W48" s="45">
        <f t="shared" si="43"/>
        <v>0</v>
      </c>
      <c r="X48" s="46"/>
      <c r="Y48" s="47">
        <f t="shared" si="31"/>
        <v>0</v>
      </c>
      <c r="Z48" s="46"/>
      <c r="AA48" s="48">
        <f t="shared" si="44"/>
        <v>0</v>
      </c>
      <c r="AB48" s="45">
        <f t="shared" si="45"/>
        <v>0</v>
      </c>
      <c r="AC48" s="46"/>
      <c r="AD48" s="47">
        <f t="shared" si="32"/>
        <v>0</v>
      </c>
      <c r="AE48" s="46"/>
      <c r="AF48" s="48">
        <f t="shared" si="46"/>
        <v>0</v>
      </c>
      <c r="AG48" s="45">
        <f t="shared" si="47"/>
        <v>0</v>
      </c>
      <c r="AH48" s="46"/>
      <c r="AI48" s="47">
        <f t="shared" si="48"/>
        <v>0</v>
      </c>
      <c r="AJ48" s="46"/>
      <c r="AK48" s="48">
        <f t="shared" si="49"/>
        <v>0</v>
      </c>
      <c r="AL48" s="45">
        <f t="shared" si="50"/>
        <v>0</v>
      </c>
      <c r="AM48" s="46"/>
      <c r="AN48" s="47">
        <f t="shared" si="33"/>
        <v>0</v>
      </c>
      <c r="AO48" s="46"/>
      <c r="AP48" s="48">
        <f t="shared" si="51"/>
        <v>0</v>
      </c>
      <c r="AQ48" s="45">
        <f t="shared" si="52"/>
        <v>14</v>
      </c>
      <c r="AR48" s="46">
        <v>15</v>
      </c>
      <c r="AS48" s="47">
        <f t="shared" si="34"/>
        <v>10</v>
      </c>
      <c r="AT48" s="46">
        <v>1</v>
      </c>
      <c r="AU48" s="48">
        <f t="shared" si="53"/>
        <v>24</v>
      </c>
      <c r="AV48" s="84">
        <f t="shared" si="27"/>
        <v>10</v>
      </c>
      <c r="AW48" s="8"/>
    </row>
    <row r="49" spans="1:49" ht="15.75">
      <c r="A49" s="38">
        <f t="shared" si="54"/>
        <v>45</v>
      </c>
      <c r="B49" s="39" t="s">
        <v>233</v>
      </c>
      <c r="C49" s="40"/>
      <c r="D49" s="41">
        <f t="shared" si="35"/>
        <v>1</v>
      </c>
      <c r="E49" s="42"/>
      <c r="F49" s="43">
        <f>G49-SMALL((L49,Q49,V49,AA49,AK49,AP49,AF49,AU49),1)</f>
        <v>22</v>
      </c>
      <c r="G49" s="44">
        <f t="shared" si="36"/>
        <v>22</v>
      </c>
      <c r="H49" s="45">
        <f t="shared" si="37"/>
        <v>0</v>
      </c>
      <c r="I49" s="46"/>
      <c r="J49" s="47">
        <f t="shared" si="28"/>
        <v>0</v>
      </c>
      <c r="K49" s="46"/>
      <c r="L49" s="48">
        <f t="shared" si="38"/>
        <v>0</v>
      </c>
      <c r="M49" s="45">
        <f t="shared" si="39"/>
        <v>0</v>
      </c>
      <c r="N49" s="46"/>
      <c r="O49" s="47">
        <f t="shared" si="29"/>
        <v>0</v>
      </c>
      <c r="P49" s="46"/>
      <c r="Q49" s="48">
        <f t="shared" si="40"/>
        <v>0</v>
      </c>
      <c r="R49" s="45">
        <f t="shared" si="41"/>
        <v>12</v>
      </c>
      <c r="S49" s="46">
        <v>16</v>
      </c>
      <c r="T49" s="47">
        <f t="shared" si="30"/>
        <v>10</v>
      </c>
      <c r="U49" s="46">
        <v>1</v>
      </c>
      <c r="V49" s="48">
        <f t="shared" si="42"/>
        <v>22</v>
      </c>
      <c r="W49" s="45">
        <f t="shared" si="43"/>
        <v>0</v>
      </c>
      <c r="X49" s="46"/>
      <c r="Y49" s="47">
        <f t="shared" si="31"/>
        <v>0</v>
      </c>
      <c r="Z49" s="46"/>
      <c r="AA49" s="48">
        <f t="shared" si="44"/>
        <v>0</v>
      </c>
      <c r="AB49" s="45">
        <f t="shared" si="45"/>
        <v>0</v>
      </c>
      <c r="AC49" s="46"/>
      <c r="AD49" s="47">
        <f t="shared" si="32"/>
        <v>0</v>
      </c>
      <c r="AE49" s="46"/>
      <c r="AF49" s="48">
        <f t="shared" si="46"/>
        <v>0</v>
      </c>
      <c r="AG49" s="45">
        <f t="shared" si="47"/>
        <v>0</v>
      </c>
      <c r="AH49" s="46"/>
      <c r="AI49" s="47">
        <f t="shared" si="48"/>
        <v>0</v>
      </c>
      <c r="AJ49" s="46"/>
      <c r="AK49" s="48">
        <f t="shared" si="49"/>
        <v>0</v>
      </c>
      <c r="AL49" s="45">
        <f t="shared" si="50"/>
        <v>0</v>
      </c>
      <c r="AM49" s="46"/>
      <c r="AN49" s="47">
        <f t="shared" si="33"/>
        <v>0</v>
      </c>
      <c r="AO49" s="46"/>
      <c r="AP49" s="48">
        <f t="shared" si="51"/>
        <v>0</v>
      </c>
      <c r="AQ49" s="45">
        <f t="shared" si="52"/>
        <v>0</v>
      </c>
      <c r="AR49" s="46"/>
      <c r="AS49" s="47">
        <f t="shared" si="34"/>
        <v>0</v>
      </c>
      <c r="AT49" s="46"/>
      <c r="AU49" s="48">
        <f t="shared" si="53"/>
        <v>0</v>
      </c>
      <c r="AV49" s="84">
        <f t="shared" si="27"/>
        <v>10</v>
      </c>
      <c r="AW49" s="8"/>
    </row>
    <row r="50" spans="1:49" ht="15.75">
      <c r="A50" s="38">
        <f t="shared" si="54"/>
        <v>46</v>
      </c>
      <c r="B50" s="39" t="s">
        <v>253</v>
      </c>
      <c r="C50" s="40"/>
      <c r="D50" s="41">
        <f t="shared" si="35"/>
        <v>1</v>
      </c>
      <c r="E50" s="42"/>
      <c r="F50" s="43">
        <f>G50-SMALL((L50,Q50,V50,AA50,AK50,AP50,AF50,AU50),1)</f>
        <v>22</v>
      </c>
      <c r="G50" s="44">
        <f t="shared" si="36"/>
        <v>22</v>
      </c>
      <c r="H50" s="45">
        <f t="shared" si="37"/>
        <v>0</v>
      </c>
      <c r="I50" s="46"/>
      <c r="J50" s="47">
        <f t="shared" si="28"/>
        <v>0</v>
      </c>
      <c r="K50" s="46"/>
      <c r="L50" s="48">
        <f t="shared" si="38"/>
        <v>0</v>
      </c>
      <c r="M50" s="45">
        <f t="shared" si="39"/>
        <v>0</v>
      </c>
      <c r="N50" s="46"/>
      <c r="O50" s="47">
        <f t="shared" si="29"/>
        <v>0</v>
      </c>
      <c r="P50" s="46"/>
      <c r="Q50" s="48">
        <f t="shared" si="40"/>
        <v>0</v>
      </c>
      <c r="R50" s="45">
        <f t="shared" si="41"/>
        <v>0</v>
      </c>
      <c r="S50" s="46"/>
      <c r="T50" s="47">
        <f t="shared" si="30"/>
        <v>0</v>
      </c>
      <c r="U50" s="46"/>
      <c r="V50" s="48">
        <f t="shared" si="42"/>
        <v>0</v>
      </c>
      <c r="W50" s="45">
        <f t="shared" si="43"/>
        <v>0</v>
      </c>
      <c r="X50" s="46"/>
      <c r="Y50" s="47">
        <f t="shared" si="31"/>
        <v>0</v>
      </c>
      <c r="Z50" s="46"/>
      <c r="AA50" s="48">
        <f t="shared" si="44"/>
        <v>0</v>
      </c>
      <c r="AB50" s="45">
        <f t="shared" si="45"/>
        <v>12</v>
      </c>
      <c r="AC50" s="46">
        <v>16</v>
      </c>
      <c r="AD50" s="47">
        <f t="shared" si="32"/>
        <v>10</v>
      </c>
      <c r="AE50" s="46">
        <v>1</v>
      </c>
      <c r="AF50" s="48">
        <f t="shared" si="46"/>
        <v>22</v>
      </c>
      <c r="AG50" s="45">
        <f t="shared" si="47"/>
        <v>0</v>
      </c>
      <c r="AH50" s="46"/>
      <c r="AI50" s="47">
        <f t="shared" si="48"/>
        <v>0</v>
      </c>
      <c r="AJ50" s="46"/>
      <c r="AK50" s="48">
        <f t="shared" si="49"/>
        <v>0</v>
      </c>
      <c r="AL50" s="45">
        <f t="shared" si="50"/>
        <v>0</v>
      </c>
      <c r="AM50" s="46"/>
      <c r="AN50" s="47">
        <f t="shared" si="33"/>
        <v>0</v>
      </c>
      <c r="AO50" s="46"/>
      <c r="AP50" s="48">
        <f t="shared" si="51"/>
        <v>0</v>
      </c>
      <c r="AQ50" s="45">
        <f t="shared" si="52"/>
        <v>0</v>
      </c>
      <c r="AR50" s="46"/>
      <c r="AS50" s="47">
        <f t="shared" si="34"/>
        <v>0</v>
      </c>
      <c r="AT50" s="46"/>
      <c r="AU50" s="48">
        <f t="shared" si="53"/>
        <v>0</v>
      </c>
      <c r="AV50" s="84">
        <f t="shared" si="27"/>
        <v>10</v>
      </c>
      <c r="AW50" s="8"/>
    </row>
    <row r="51" spans="1:49" ht="15.75">
      <c r="A51" s="38">
        <f t="shared" si="54"/>
        <v>47</v>
      </c>
      <c r="B51" s="39" t="s">
        <v>323</v>
      </c>
      <c r="C51" s="40"/>
      <c r="D51" s="41">
        <f t="shared" si="35"/>
        <v>1</v>
      </c>
      <c r="E51" s="42"/>
      <c r="F51" s="43">
        <f>G51-SMALL((L51,Q51,V51,AA51,AK51,AP51,AF51,AU51),1)</f>
        <v>22</v>
      </c>
      <c r="G51" s="44">
        <f t="shared" si="36"/>
        <v>22</v>
      </c>
      <c r="H51" s="45">
        <f t="shared" si="37"/>
        <v>0</v>
      </c>
      <c r="I51" s="46"/>
      <c r="J51" s="47">
        <f t="shared" si="28"/>
        <v>0</v>
      </c>
      <c r="K51" s="46"/>
      <c r="L51" s="48">
        <f t="shared" si="38"/>
        <v>0</v>
      </c>
      <c r="M51" s="45">
        <f t="shared" si="39"/>
        <v>0</v>
      </c>
      <c r="N51" s="46"/>
      <c r="O51" s="47">
        <f t="shared" si="29"/>
        <v>0</v>
      </c>
      <c r="P51" s="46"/>
      <c r="Q51" s="48">
        <f t="shared" si="40"/>
        <v>0</v>
      </c>
      <c r="R51" s="45">
        <f t="shared" si="41"/>
        <v>0</v>
      </c>
      <c r="S51" s="46"/>
      <c r="T51" s="47">
        <f t="shared" si="30"/>
        <v>0</v>
      </c>
      <c r="U51" s="46"/>
      <c r="V51" s="48">
        <f t="shared" si="42"/>
        <v>0</v>
      </c>
      <c r="W51" s="45">
        <f t="shared" si="43"/>
        <v>0</v>
      </c>
      <c r="X51" s="46"/>
      <c r="Y51" s="47">
        <f t="shared" si="31"/>
        <v>0</v>
      </c>
      <c r="Z51" s="46"/>
      <c r="AA51" s="48">
        <f t="shared" si="44"/>
        <v>0</v>
      </c>
      <c r="AB51" s="45">
        <f t="shared" si="45"/>
        <v>0</v>
      </c>
      <c r="AC51" s="46"/>
      <c r="AD51" s="47">
        <f t="shared" si="32"/>
        <v>0</v>
      </c>
      <c r="AE51" s="46"/>
      <c r="AF51" s="48">
        <f t="shared" si="46"/>
        <v>0</v>
      </c>
      <c r="AG51" s="45">
        <f t="shared" si="47"/>
        <v>0</v>
      </c>
      <c r="AH51" s="46"/>
      <c r="AI51" s="47">
        <f t="shared" si="48"/>
        <v>0</v>
      </c>
      <c r="AJ51" s="46"/>
      <c r="AK51" s="48">
        <f t="shared" si="49"/>
        <v>0</v>
      </c>
      <c r="AL51" s="45">
        <f t="shared" si="50"/>
        <v>0</v>
      </c>
      <c r="AM51" s="46"/>
      <c r="AN51" s="47">
        <f t="shared" si="33"/>
        <v>0</v>
      </c>
      <c r="AO51" s="46"/>
      <c r="AP51" s="48">
        <f t="shared" si="51"/>
        <v>0</v>
      </c>
      <c r="AQ51" s="45">
        <f t="shared" si="52"/>
        <v>12</v>
      </c>
      <c r="AR51" s="46">
        <v>16</v>
      </c>
      <c r="AS51" s="47">
        <f t="shared" si="34"/>
        <v>10</v>
      </c>
      <c r="AT51" s="46">
        <v>1</v>
      </c>
      <c r="AU51" s="48">
        <f t="shared" si="53"/>
        <v>22</v>
      </c>
      <c r="AV51" s="84">
        <f t="shared" si="27"/>
        <v>10</v>
      </c>
      <c r="AW51" s="8"/>
    </row>
    <row r="52" spans="1:49" ht="15.75">
      <c r="A52" s="38">
        <f t="shared" si="54"/>
        <v>48</v>
      </c>
      <c r="B52" s="39" t="s">
        <v>204</v>
      </c>
      <c r="C52" s="40"/>
      <c r="D52" s="41">
        <f t="shared" si="35"/>
        <v>1</v>
      </c>
      <c r="E52" s="42"/>
      <c r="F52" s="43">
        <f>G52-SMALL((L52,Q52,V52,AA52,AK52,AP52,AF52,AU52),1)</f>
        <v>15</v>
      </c>
      <c r="G52" s="44">
        <f t="shared" si="36"/>
        <v>15</v>
      </c>
      <c r="H52" s="45">
        <f t="shared" si="37"/>
        <v>0</v>
      </c>
      <c r="I52" s="46"/>
      <c r="J52" s="47">
        <f t="shared" si="28"/>
        <v>0</v>
      </c>
      <c r="K52" s="46"/>
      <c r="L52" s="48">
        <f t="shared" si="38"/>
        <v>0</v>
      </c>
      <c r="M52" s="45">
        <f t="shared" si="39"/>
        <v>5</v>
      </c>
      <c r="N52" s="46">
        <v>21</v>
      </c>
      <c r="O52" s="47">
        <f t="shared" si="29"/>
        <v>10</v>
      </c>
      <c r="P52" s="46">
        <v>1</v>
      </c>
      <c r="Q52" s="48">
        <f t="shared" si="40"/>
        <v>15</v>
      </c>
      <c r="R52" s="45">
        <f t="shared" si="41"/>
        <v>0</v>
      </c>
      <c r="S52" s="46"/>
      <c r="T52" s="47">
        <f t="shared" si="30"/>
        <v>0</v>
      </c>
      <c r="U52" s="46"/>
      <c r="V52" s="48">
        <f t="shared" si="42"/>
        <v>0</v>
      </c>
      <c r="W52" s="45">
        <f t="shared" si="43"/>
        <v>0</v>
      </c>
      <c r="X52" s="46"/>
      <c r="Y52" s="47">
        <f t="shared" si="31"/>
        <v>0</v>
      </c>
      <c r="Z52" s="46"/>
      <c r="AA52" s="48">
        <f t="shared" si="44"/>
        <v>0</v>
      </c>
      <c r="AB52" s="45">
        <f t="shared" si="45"/>
        <v>0</v>
      </c>
      <c r="AC52" s="46"/>
      <c r="AD52" s="47">
        <f t="shared" si="32"/>
        <v>0</v>
      </c>
      <c r="AE52" s="46"/>
      <c r="AF52" s="48">
        <f t="shared" si="46"/>
        <v>0</v>
      </c>
      <c r="AG52" s="45">
        <f t="shared" si="47"/>
        <v>0</v>
      </c>
      <c r="AH52" s="46"/>
      <c r="AI52" s="47">
        <f t="shared" si="48"/>
        <v>0</v>
      </c>
      <c r="AJ52" s="46"/>
      <c r="AK52" s="48">
        <f t="shared" si="49"/>
        <v>0</v>
      </c>
      <c r="AL52" s="45">
        <f t="shared" si="50"/>
        <v>0</v>
      </c>
      <c r="AM52" s="46"/>
      <c r="AN52" s="47">
        <f t="shared" si="33"/>
        <v>0</v>
      </c>
      <c r="AO52" s="46"/>
      <c r="AP52" s="48">
        <f t="shared" si="51"/>
        <v>0</v>
      </c>
      <c r="AQ52" s="45">
        <f t="shared" si="52"/>
        <v>0</v>
      </c>
      <c r="AR52" s="46"/>
      <c r="AS52" s="47">
        <f t="shared" si="34"/>
        <v>0</v>
      </c>
      <c r="AT52" s="46"/>
      <c r="AU52" s="48">
        <f t="shared" si="53"/>
        <v>0</v>
      </c>
      <c r="AV52" s="84">
        <f t="shared" si="27"/>
        <v>10</v>
      </c>
      <c r="AW52" s="8"/>
    </row>
    <row r="53" spans="1:49" ht="15.75">
      <c r="A53" s="38">
        <f t="shared" si="54"/>
        <v>49</v>
      </c>
      <c r="B53" s="39" t="s">
        <v>94</v>
      </c>
      <c r="C53" s="40"/>
      <c r="D53" s="41">
        <f t="shared" si="35"/>
        <v>1</v>
      </c>
      <c r="E53" s="42"/>
      <c r="F53" s="43">
        <f>G53-SMALL((L53,Q53,V53,AA53,AK53,AP53,AF53,AU53),1)</f>
        <v>15</v>
      </c>
      <c r="G53" s="44">
        <f t="shared" si="36"/>
        <v>15</v>
      </c>
      <c r="H53" s="45">
        <f t="shared" si="37"/>
        <v>5</v>
      </c>
      <c r="I53" s="46">
        <v>21</v>
      </c>
      <c r="J53" s="47">
        <f t="shared" si="28"/>
        <v>10</v>
      </c>
      <c r="K53" s="46">
        <v>1</v>
      </c>
      <c r="L53" s="48">
        <f t="shared" si="38"/>
        <v>15</v>
      </c>
      <c r="M53" s="45">
        <f t="shared" si="39"/>
        <v>0</v>
      </c>
      <c r="N53" s="46"/>
      <c r="O53" s="47">
        <f t="shared" si="29"/>
        <v>0</v>
      </c>
      <c r="P53" s="46"/>
      <c r="Q53" s="48">
        <f t="shared" si="40"/>
        <v>0</v>
      </c>
      <c r="R53" s="45">
        <f t="shared" si="41"/>
        <v>0</v>
      </c>
      <c r="S53" s="46"/>
      <c r="T53" s="47">
        <f t="shared" si="30"/>
        <v>0</v>
      </c>
      <c r="U53" s="46"/>
      <c r="V53" s="48">
        <f t="shared" si="42"/>
        <v>0</v>
      </c>
      <c r="W53" s="45">
        <f t="shared" si="43"/>
        <v>0</v>
      </c>
      <c r="X53" s="46"/>
      <c r="Y53" s="47">
        <f t="shared" si="31"/>
        <v>0</v>
      </c>
      <c r="Z53" s="46"/>
      <c r="AA53" s="48">
        <f t="shared" si="44"/>
        <v>0</v>
      </c>
      <c r="AB53" s="45">
        <f t="shared" si="45"/>
        <v>0</v>
      </c>
      <c r="AC53" s="46"/>
      <c r="AD53" s="47">
        <f t="shared" si="32"/>
        <v>0</v>
      </c>
      <c r="AE53" s="46"/>
      <c r="AF53" s="48">
        <f t="shared" si="46"/>
        <v>0</v>
      </c>
      <c r="AG53" s="45">
        <f t="shared" si="47"/>
        <v>0</v>
      </c>
      <c r="AH53" s="46"/>
      <c r="AI53" s="47">
        <f t="shared" si="48"/>
        <v>0</v>
      </c>
      <c r="AJ53" s="46"/>
      <c r="AK53" s="48">
        <f t="shared" si="49"/>
        <v>0</v>
      </c>
      <c r="AL53" s="45">
        <f t="shared" si="50"/>
        <v>0</v>
      </c>
      <c r="AM53" s="46"/>
      <c r="AN53" s="47">
        <f t="shared" si="33"/>
        <v>0</v>
      </c>
      <c r="AO53" s="46"/>
      <c r="AP53" s="48">
        <f t="shared" si="51"/>
        <v>0</v>
      </c>
      <c r="AQ53" s="45">
        <f t="shared" si="52"/>
        <v>0</v>
      </c>
      <c r="AR53" s="46"/>
      <c r="AS53" s="47">
        <f t="shared" si="34"/>
        <v>0</v>
      </c>
      <c r="AT53" s="46"/>
      <c r="AU53" s="48">
        <f t="shared" si="53"/>
        <v>0</v>
      </c>
      <c r="AV53" s="84">
        <f t="shared" si="27"/>
        <v>10</v>
      </c>
      <c r="AW53" s="8"/>
    </row>
    <row r="54" spans="1:49" ht="15.75">
      <c r="A54" s="38">
        <f t="shared" si="54"/>
        <v>50</v>
      </c>
      <c r="B54" s="39" t="s">
        <v>95</v>
      </c>
      <c r="C54" s="40"/>
      <c r="D54" s="41">
        <f t="shared" si="35"/>
        <v>1</v>
      </c>
      <c r="E54" s="42"/>
      <c r="F54" s="43">
        <f>G54-SMALL((L54,Q54,V54,AA54,AK54,AP54,AF54,AU54),1)</f>
        <v>15</v>
      </c>
      <c r="G54" s="44">
        <f t="shared" si="36"/>
        <v>15</v>
      </c>
      <c r="H54" s="45">
        <f t="shared" si="37"/>
        <v>5</v>
      </c>
      <c r="I54" s="46">
        <v>21</v>
      </c>
      <c r="J54" s="47">
        <f t="shared" si="28"/>
        <v>10</v>
      </c>
      <c r="K54" s="46">
        <v>1</v>
      </c>
      <c r="L54" s="48">
        <f t="shared" si="38"/>
        <v>15</v>
      </c>
      <c r="M54" s="45">
        <f t="shared" si="39"/>
        <v>0</v>
      </c>
      <c r="N54" s="46"/>
      <c r="O54" s="47">
        <f t="shared" si="29"/>
        <v>0</v>
      </c>
      <c r="P54" s="46"/>
      <c r="Q54" s="48">
        <f t="shared" si="40"/>
        <v>0</v>
      </c>
      <c r="R54" s="45">
        <f t="shared" si="41"/>
        <v>0</v>
      </c>
      <c r="S54" s="46"/>
      <c r="T54" s="47">
        <f t="shared" si="30"/>
        <v>0</v>
      </c>
      <c r="U54" s="46"/>
      <c r="V54" s="48">
        <f t="shared" si="42"/>
        <v>0</v>
      </c>
      <c r="W54" s="45">
        <f t="shared" si="43"/>
        <v>0</v>
      </c>
      <c r="X54" s="46"/>
      <c r="Y54" s="47">
        <f t="shared" si="31"/>
        <v>0</v>
      </c>
      <c r="Z54" s="46"/>
      <c r="AA54" s="48">
        <f t="shared" si="44"/>
        <v>0</v>
      </c>
      <c r="AB54" s="45">
        <f t="shared" si="45"/>
        <v>0</v>
      </c>
      <c r="AC54" s="46"/>
      <c r="AD54" s="47">
        <f t="shared" si="32"/>
        <v>0</v>
      </c>
      <c r="AE54" s="46"/>
      <c r="AF54" s="48">
        <f t="shared" si="46"/>
        <v>0</v>
      </c>
      <c r="AG54" s="45">
        <f t="shared" si="47"/>
        <v>0</v>
      </c>
      <c r="AH54" s="46"/>
      <c r="AI54" s="47">
        <f t="shared" si="48"/>
        <v>0</v>
      </c>
      <c r="AJ54" s="46"/>
      <c r="AK54" s="48">
        <f t="shared" si="49"/>
        <v>0</v>
      </c>
      <c r="AL54" s="45">
        <f t="shared" si="50"/>
        <v>0</v>
      </c>
      <c r="AM54" s="46"/>
      <c r="AN54" s="47">
        <f t="shared" si="33"/>
        <v>0</v>
      </c>
      <c r="AO54" s="46"/>
      <c r="AP54" s="48">
        <f t="shared" si="51"/>
        <v>0</v>
      </c>
      <c r="AQ54" s="45">
        <f t="shared" si="52"/>
        <v>0</v>
      </c>
      <c r="AR54" s="46"/>
      <c r="AS54" s="47">
        <f t="shared" si="34"/>
        <v>0</v>
      </c>
      <c r="AT54" s="46"/>
      <c r="AU54" s="48">
        <f t="shared" si="53"/>
        <v>0</v>
      </c>
      <c r="AV54" s="84">
        <f t="shared" si="27"/>
        <v>10</v>
      </c>
      <c r="AW54" s="8"/>
    </row>
    <row r="55" spans="1:49" ht="15.75">
      <c r="A55" s="38">
        <f t="shared" si="54"/>
        <v>51</v>
      </c>
      <c r="B55" s="39" t="s">
        <v>289</v>
      </c>
      <c r="C55" s="40"/>
      <c r="D55" s="41">
        <f t="shared" si="35"/>
        <v>1</v>
      </c>
      <c r="E55" s="42"/>
      <c r="F55" s="43">
        <f>G55-SMALL((L55,Q55,V55,AA55,AK55,AP55,AF55,AU55),1)</f>
        <v>15</v>
      </c>
      <c r="G55" s="44">
        <f t="shared" si="36"/>
        <v>15</v>
      </c>
      <c r="H55" s="45">
        <f t="shared" si="37"/>
        <v>0</v>
      </c>
      <c r="I55" s="46"/>
      <c r="J55" s="47">
        <f t="shared" si="28"/>
        <v>0</v>
      </c>
      <c r="K55" s="46"/>
      <c r="L55" s="48">
        <f t="shared" si="38"/>
        <v>0</v>
      </c>
      <c r="M55" s="45">
        <f t="shared" si="39"/>
        <v>0</v>
      </c>
      <c r="N55" s="46"/>
      <c r="O55" s="47">
        <f t="shared" si="29"/>
        <v>0</v>
      </c>
      <c r="P55" s="46"/>
      <c r="Q55" s="48">
        <f t="shared" si="40"/>
        <v>0</v>
      </c>
      <c r="R55" s="45">
        <f t="shared" si="41"/>
        <v>0</v>
      </c>
      <c r="S55" s="46"/>
      <c r="T55" s="47">
        <f t="shared" si="30"/>
        <v>0</v>
      </c>
      <c r="U55" s="46"/>
      <c r="V55" s="48">
        <f t="shared" si="42"/>
        <v>0</v>
      </c>
      <c r="W55" s="45">
        <f t="shared" si="43"/>
        <v>0</v>
      </c>
      <c r="X55" s="46"/>
      <c r="Y55" s="47">
        <f t="shared" si="31"/>
        <v>0</v>
      </c>
      <c r="Z55" s="46"/>
      <c r="AA55" s="48">
        <f t="shared" si="44"/>
        <v>0</v>
      </c>
      <c r="AB55" s="45">
        <f t="shared" si="45"/>
        <v>0</v>
      </c>
      <c r="AC55" s="46"/>
      <c r="AD55" s="47">
        <f t="shared" si="32"/>
        <v>0</v>
      </c>
      <c r="AE55" s="46"/>
      <c r="AF55" s="48">
        <f t="shared" si="46"/>
        <v>0</v>
      </c>
      <c r="AG55" s="45">
        <f t="shared" si="47"/>
        <v>5</v>
      </c>
      <c r="AH55" s="46">
        <v>21</v>
      </c>
      <c r="AI55" s="47">
        <f t="shared" si="48"/>
        <v>10</v>
      </c>
      <c r="AJ55" s="46">
        <v>1</v>
      </c>
      <c r="AK55" s="48">
        <f t="shared" si="49"/>
        <v>15</v>
      </c>
      <c r="AL55" s="45">
        <f t="shared" si="50"/>
        <v>0</v>
      </c>
      <c r="AM55" s="46"/>
      <c r="AN55" s="47">
        <f t="shared" si="33"/>
        <v>0</v>
      </c>
      <c r="AO55" s="46"/>
      <c r="AP55" s="48">
        <f t="shared" si="51"/>
        <v>0</v>
      </c>
      <c r="AQ55" s="45">
        <f t="shared" si="52"/>
        <v>0</v>
      </c>
      <c r="AR55" s="46"/>
      <c r="AS55" s="47">
        <f t="shared" si="34"/>
        <v>0</v>
      </c>
      <c r="AT55" s="46"/>
      <c r="AU55" s="48">
        <f t="shared" si="53"/>
        <v>0</v>
      </c>
      <c r="AV55" s="84">
        <f t="shared" si="27"/>
        <v>10</v>
      </c>
      <c r="AW55" s="8"/>
    </row>
    <row r="56" spans="1:49" ht="15">
      <c r="A56" s="49"/>
      <c r="B56" s="49"/>
      <c r="C56" s="49"/>
      <c r="D56" s="49"/>
      <c r="E56" s="49"/>
      <c r="F56" s="49"/>
      <c r="G56" s="49"/>
      <c r="H56" s="52"/>
      <c r="I56" s="8"/>
      <c r="J56" s="8"/>
      <c r="K56" s="8"/>
      <c r="L56" s="8"/>
      <c r="M56" s="53"/>
      <c r="N56" s="8"/>
      <c r="O56" s="8"/>
      <c r="P56" s="8"/>
      <c r="Q56" s="53"/>
      <c r="R56" s="8"/>
      <c r="S56" s="53"/>
      <c r="T56" s="8"/>
      <c r="U56" s="8"/>
      <c r="V56" s="8"/>
      <c r="W56" s="53"/>
      <c r="X56" s="8"/>
      <c r="Y56" s="8"/>
      <c r="Z56" s="8"/>
      <c r="AA56" s="53"/>
      <c r="AB56" s="8"/>
      <c r="AC56" s="53"/>
      <c r="AD56" s="8"/>
      <c r="AE56" s="8"/>
      <c r="AF56" s="8"/>
      <c r="AG56" s="8"/>
      <c r="AH56" s="53"/>
      <c r="AI56" s="8"/>
      <c r="AJ56" s="8"/>
      <c r="AK56" s="8"/>
      <c r="AL56" s="8"/>
      <c r="AM56" s="53"/>
      <c r="AN56" s="8"/>
      <c r="AO56" s="8"/>
      <c r="AP56" s="8"/>
      <c r="AQ56" s="8"/>
      <c r="AR56" s="53"/>
      <c r="AS56" s="8"/>
      <c r="AT56" s="8"/>
      <c r="AU56" s="8"/>
      <c r="AV56" s="8"/>
      <c r="AW56" s="8"/>
    </row>
    <row r="57" spans="1:49" ht="15">
      <c r="A57" s="8"/>
      <c r="B57" s="8"/>
      <c r="C57" s="8"/>
      <c r="D57" s="8"/>
      <c r="E57" s="8"/>
      <c r="F57" s="8"/>
      <c r="G57" s="8"/>
      <c r="H57" s="52"/>
      <c r="I57" s="8"/>
      <c r="J57" s="8">
        <f>COUNT(K5:K55)</f>
        <v>20</v>
      </c>
      <c r="K57" s="8"/>
      <c r="L57" s="8"/>
      <c r="M57" s="53"/>
      <c r="N57" s="8"/>
      <c r="O57" s="8">
        <f>COUNT(P5:P55)</f>
        <v>19</v>
      </c>
      <c r="P57" s="8"/>
      <c r="Q57" s="53"/>
      <c r="R57" s="8"/>
      <c r="S57" s="53"/>
      <c r="T57" s="8">
        <f>COUNT(U5:U55)</f>
        <v>17</v>
      </c>
      <c r="U57" s="8"/>
      <c r="V57" s="8"/>
      <c r="W57" s="53"/>
      <c r="X57" s="8"/>
      <c r="Y57" s="8">
        <f>COUNT(Z5:Z55)</f>
        <v>12</v>
      </c>
      <c r="Z57" s="8"/>
      <c r="AA57" s="53"/>
      <c r="AB57" s="8"/>
      <c r="AC57" s="53"/>
      <c r="AD57" s="8">
        <f>COUNT(AE5:AE55)</f>
        <v>17</v>
      </c>
      <c r="AE57" s="8"/>
      <c r="AF57" s="8"/>
      <c r="AG57" s="8"/>
      <c r="AH57" s="53"/>
      <c r="AI57" s="8">
        <f>COUNT(AJ5:AJ55)</f>
        <v>21</v>
      </c>
      <c r="AJ57" s="8"/>
      <c r="AK57" s="8"/>
      <c r="AL57" s="8"/>
      <c r="AM57" s="53"/>
      <c r="AN57" s="8">
        <f>COUNT(AO5:AO55)</f>
        <v>19</v>
      </c>
      <c r="AO57" s="8"/>
      <c r="AP57" s="8"/>
      <c r="AQ57" s="8"/>
      <c r="AR57" s="53"/>
      <c r="AS57" s="8">
        <f>COUNT(AT5:AT55)</f>
        <v>16</v>
      </c>
      <c r="AT57" s="8"/>
      <c r="AU57" s="8"/>
      <c r="AV57" s="8"/>
      <c r="AW57" s="8">
        <f>SUM(J57:AU57)</f>
        <v>141</v>
      </c>
    </row>
    <row r="58" spans="1:49" ht="15">
      <c r="A58" s="8"/>
      <c r="B58" s="8"/>
      <c r="C58" s="8"/>
      <c r="D58" s="8"/>
      <c r="E58" s="8"/>
      <c r="F58" s="8"/>
      <c r="G58" s="8"/>
      <c r="H58" s="52"/>
      <c r="I58" s="8"/>
      <c r="J58" s="8"/>
      <c r="K58" s="8"/>
      <c r="L58" s="8"/>
      <c r="M58" s="53"/>
      <c r="N58" s="8"/>
      <c r="O58" s="8"/>
      <c r="P58" s="8"/>
      <c r="Q58" s="53"/>
      <c r="R58" s="8"/>
      <c r="S58" s="53"/>
      <c r="T58" s="8"/>
      <c r="U58" s="8"/>
      <c r="V58" s="8"/>
      <c r="W58" s="53"/>
      <c r="X58" s="8"/>
      <c r="Y58" s="8"/>
      <c r="Z58" s="8"/>
      <c r="AA58" s="53"/>
      <c r="AB58" s="8"/>
      <c r="AC58" s="53"/>
      <c r="AD58" s="8"/>
      <c r="AE58" s="8"/>
      <c r="AF58" s="8"/>
      <c r="AG58" s="8"/>
      <c r="AH58" s="53"/>
      <c r="AI58" s="8"/>
      <c r="AJ58" s="8"/>
      <c r="AK58" s="8"/>
      <c r="AL58" s="8"/>
      <c r="AM58" s="53"/>
      <c r="AN58" s="8"/>
      <c r="AO58" s="8"/>
      <c r="AP58" s="8"/>
      <c r="AQ58" s="8"/>
      <c r="AR58" s="53"/>
      <c r="AS58" s="8"/>
      <c r="AT58" s="8"/>
      <c r="AU58" s="8"/>
      <c r="AV58" s="8"/>
      <c r="AW58" s="8"/>
    </row>
    <row r="59" spans="1:49" ht="15.75" hidden="1">
      <c r="A59" s="8"/>
      <c r="B59" s="28" t="s">
        <v>34</v>
      </c>
      <c r="C59" s="28" t="s">
        <v>35</v>
      </c>
      <c r="D59" s="28"/>
      <c r="E59" s="28"/>
      <c r="F59" s="28"/>
      <c r="G59" s="8"/>
      <c r="H59" s="8"/>
      <c r="I59" s="28"/>
      <c r="J59" s="52"/>
      <c r="K59" s="8"/>
      <c r="L59" s="28"/>
      <c r="M59" s="8"/>
      <c r="N59" s="8"/>
      <c r="O59" s="8"/>
      <c r="P59" s="8"/>
      <c r="Q59" s="53"/>
      <c r="R59" s="8"/>
      <c r="S59" s="53"/>
      <c r="T59" s="28" t="s">
        <v>36</v>
      </c>
      <c r="U59" s="8"/>
      <c r="V59" s="53"/>
      <c r="W59" s="53"/>
      <c r="X59" s="8"/>
      <c r="Y59" s="8"/>
      <c r="Z59" s="8"/>
      <c r="AA59" s="53"/>
      <c r="AB59" s="8"/>
      <c r="AC59" s="53"/>
      <c r="AD59" s="8"/>
      <c r="AE59" s="8"/>
      <c r="AF59" s="8"/>
      <c r="AG59" s="8"/>
      <c r="AH59" s="53"/>
      <c r="AI59" s="8"/>
      <c r="AJ59" s="8"/>
      <c r="AK59" s="8"/>
      <c r="AL59" s="8"/>
      <c r="AM59" s="53"/>
      <c r="AN59" s="8"/>
      <c r="AO59" s="8"/>
      <c r="AP59" s="8"/>
      <c r="AQ59" s="8"/>
      <c r="AR59" s="53"/>
      <c r="AS59" s="8"/>
      <c r="AT59" s="8"/>
      <c r="AU59" s="8"/>
      <c r="AV59" s="8"/>
      <c r="AW59" s="8"/>
    </row>
    <row r="60" spans="1:49" ht="15" customHeight="1" hidden="1">
      <c r="A60" s="8"/>
      <c r="B60" s="8"/>
      <c r="C60" s="54" t="s">
        <v>6</v>
      </c>
      <c r="D60" s="54"/>
      <c r="E60" s="54"/>
      <c r="F60" s="54"/>
      <c r="G60" s="54" t="s">
        <v>37</v>
      </c>
      <c r="H60" s="8" t="s">
        <v>38</v>
      </c>
      <c r="I60" s="8" t="s">
        <v>38</v>
      </c>
      <c r="J60" s="52"/>
      <c r="K60" s="8"/>
      <c r="L60" s="8"/>
      <c r="M60" s="8"/>
      <c r="N60" s="8"/>
      <c r="O60" s="8"/>
      <c r="P60" s="8"/>
      <c r="Q60" s="53"/>
      <c r="R60" s="8"/>
      <c r="S60" s="53"/>
      <c r="T60" s="8" t="s">
        <v>39</v>
      </c>
      <c r="U60" s="8"/>
      <c r="V60" s="8" t="s">
        <v>37</v>
      </c>
      <c r="W60" s="53"/>
      <c r="X60" s="8"/>
      <c r="Y60" s="8"/>
      <c r="Z60" s="8"/>
      <c r="AA60" s="53"/>
      <c r="AB60" s="8"/>
      <c r="AC60" s="53"/>
      <c r="AD60" s="8"/>
      <c r="AE60" s="8"/>
      <c r="AF60" s="8"/>
      <c r="AG60" s="8"/>
      <c r="AH60" s="53"/>
      <c r="AI60" s="8"/>
      <c r="AJ60" s="8"/>
      <c r="AK60" s="8"/>
      <c r="AL60" s="8"/>
      <c r="AM60" s="53"/>
      <c r="AN60" s="8"/>
      <c r="AO60" s="8"/>
      <c r="AP60" s="8"/>
      <c r="AQ60" s="8"/>
      <c r="AR60" s="53"/>
      <c r="AS60" s="8"/>
      <c r="AT60" s="8"/>
      <c r="AU60" s="8"/>
      <c r="AV60" s="8"/>
      <c r="AW60" s="8"/>
    </row>
    <row r="61" spans="1:49" ht="15" customHeight="1" hidden="1">
      <c r="A61" s="8"/>
      <c r="B61" s="55"/>
      <c r="C61" s="56">
        <v>0</v>
      </c>
      <c r="D61" s="57"/>
      <c r="E61" s="57"/>
      <c r="F61" s="57"/>
      <c r="G61" s="57">
        <v>0</v>
      </c>
      <c r="H61" s="58"/>
      <c r="I61" s="8"/>
      <c r="J61" s="52"/>
      <c r="K61" s="8"/>
      <c r="L61" s="8"/>
      <c r="M61" s="8"/>
      <c r="N61" s="8"/>
      <c r="O61" s="8"/>
      <c r="P61" s="8"/>
      <c r="Q61" s="53"/>
      <c r="R61" s="8"/>
      <c r="S61" s="53"/>
      <c r="T61" s="8"/>
      <c r="U61" s="54"/>
      <c r="V61" s="54"/>
      <c r="W61" s="53"/>
      <c r="X61" s="8"/>
      <c r="Y61" s="8"/>
      <c r="Z61" s="8"/>
      <c r="AA61" s="53"/>
      <c r="AB61" s="8"/>
      <c r="AC61" s="53"/>
      <c r="AD61" s="8"/>
      <c r="AE61" s="8"/>
      <c r="AF61" s="8"/>
      <c r="AG61" s="8"/>
      <c r="AH61" s="53"/>
      <c r="AI61" s="8"/>
      <c r="AJ61" s="8"/>
      <c r="AK61" s="8"/>
      <c r="AL61" s="8"/>
      <c r="AM61" s="53"/>
      <c r="AN61" s="8"/>
      <c r="AO61" s="8"/>
      <c r="AP61" s="8"/>
      <c r="AQ61" s="8"/>
      <c r="AR61" s="53"/>
      <c r="AS61" s="8"/>
      <c r="AT61" s="8"/>
      <c r="AU61" s="8"/>
      <c r="AV61" s="8"/>
      <c r="AW61" s="8"/>
    </row>
    <row r="62" spans="1:49" ht="15" customHeight="1" hidden="1">
      <c r="A62" s="8"/>
      <c r="B62" s="55"/>
      <c r="C62" s="56">
        <v>1</v>
      </c>
      <c r="D62" s="57"/>
      <c r="E62" s="57"/>
      <c r="F62" s="57"/>
      <c r="G62" s="57">
        <v>50</v>
      </c>
      <c r="H62" s="59" t="s">
        <v>40</v>
      </c>
      <c r="I62" s="60"/>
      <c r="J62" s="8"/>
      <c r="K62" s="60"/>
      <c r="L62" s="8"/>
      <c r="M62" s="8"/>
      <c r="N62" s="8"/>
      <c r="O62" s="8"/>
      <c r="P62" s="8"/>
      <c r="Q62" s="53"/>
      <c r="R62" s="8"/>
      <c r="S62" s="53"/>
      <c r="T62" s="55"/>
      <c r="U62" s="56">
        <v>0</v>
      </c>
      <c r="V62" s="57">
        <v>0</v>
      </c>
      <c r="W62" s="61"/>
      <c r="X62" s="8"/>
      <c r="Y62" s="60"/>
      <c r="Z62" s="60"/>
      <c r="AA62" s="53"/>
      <c r="AB62" s="8"/>
      <c r="AC62" s="53"/>
      <c r="AD62" s="8"/>
      <c r="AE62" s="60"/>
      <c r="AF62" s="8"/>
      <c r="AG62" s="8"/>
      <c r="AH62" s="53"/>
      <c r="AI62" s="8"/>
      <c r="AJ62" s="60"/>
      <c r="AK62" s="8"/>
      <c r="AL62" s="8"/>
      <c r="AM62" s="53"/>
      <c r="AN62" s="8"/>
      <c r="AO62" s="60"/>
      <c r="AP62" s="8"/>
      <c r="AQ62" s="8"/>
      <c r="AR62" s="53"/>
      <c r="AS62" s="8"/>
      <c r="AT62" s="60"/>
      <c r="AU62" s="8"/>
      <c r="AV62" s="8"/>
      <c r="AW62" s="8"/>
    </row>
    <row r="63" spans="1:49" ht="15" customHeight="1" hidden="1">
      <c r="A63" s="8"/>
      <c r="B63" s="55"/>
      <c r="C63" s="56">
        <v>2</v>
      </c>
      <c r="D63" s="57"/>
      <c r="E63" s="57"/>
      <c r="F63" s="57"/>
      <c r="G63" s="57">
        <v>45</v>
      </c>
      <c r="H63" s="59" t="s">
        <v>40</v>
      </c>
      <c r="I63" s="60"/>
      <c r="J63" s="8"/>
      <c r="K63" s="60"/>
      <c r="L63" s="8"/>
      <c r="M63" s="8"/>
      <c r="N63" s="8"/>
      <c r="O63" s="8"/>
      <c r="P63" s="8"/>
      <c r="Q63" s="53"/>
      <c r="R63" s="8"/>
      <c r="S63" s="53"/>
      <c r="T63" s="55"/>
      <c r="U63" s="56">
        <v>1</v>
      </c>
      <c r="V63" s="62">
        <v>10</v>
      </c>
      <c r="W63" s="61"/>
      <c r="X63" s="8"/>
      <c r="Y63" s="60"/>
      <c r="Z63" s="60"/>
      <c r="AA63" s="53"/>
      <c r="AB63" s="8"/>
      <c r="AC63" s="53"/>
      <c r="AD63" s="8"/>
      <c r="AE63" s="60"/>
      <c r="AF63" s="8"/>
      <c r="AG63" s="8"/>
      <c r="AH63" s="53"/>
      <c r="AI63" s="8"/>
      <c r="AJ63" s="60"/>
      <c r="AK63" s="8"/>
      <c r="AL63" s="8"/>
      <c r="AM63" s="53"/>
      <c r="AN63" s="8"/>
      <c r="AO63" s="60"/>
      <c r="AP63" s="8"/>
      <c r="AQ63" s="8"/>
      <c r="AR63" s="53"/>
      <c r="AS63" s="8"/>
      <c r="AT63" s="60"/>
      <c r="AU63" s="8"/>
      <c r="AV63" s="8"/>
      <c r="AW63" s="8"/>
    </row>
    <row r="64" spans="1:49" ht="15" customHeight="1" hidden="1">
      <c r="A64" s="8"/>
      <c r="B64" s="55"/>
      <c r="C64" s="56">
        <v>3</v>
      </c>
      <c r="D64" s="57"/>
      <c r="E64" s="57"/>
      <c r="F64" s="57"/>
      <c r="G64" s="57">
        <v>40</v>
      </c>
      <c r="H64" s="59" t="s">
        <v>40</v>
      </c>
      <c r="I64" s="60"/>
      <c r="J64" s="8"/>
      <c r="K64" s="60"/>
      <c r="L64" s="8"/>
      <c r="M64" s="8"/>
      <c r="N64" s="8"/>
      <c r="O64" s="8"/>
      <c r="P64" s="8"/>
      <c r="Q64" s="53"/>
      <c r="R64" s="8"/>
      <c r="S64" s="53"/>
      <c r="T64" s="8"/>
      <c r="U64" s="63"/>
      <c r="V64" s="64"/>
      <c r="W64" s="53"/>
      <c r="X64" s="8"/>
      <c r="Y64" s="60"/>
      <c r="Z64" s="60"/>
      <c r="AA64" s="53"/>
      <c r="AB64" s="8"/>
      <c r="AC64" s="53"/>
      <c r="AD64" s="8"/>
      <c r="AE64" s="60"/>
      <c r="AF64" s="8"/>
      <c r="AG64" s="8"/>
      <c r="AH64" s="53"/>
      <c r="AI64" s="8"/>
      <c r="AJ64" s="60"/>
      <c r="AK64" s="8"/>
      <c r="AL64" s="8"/>
      <c r="AM64" s="53"/>
      <c r="AN64" s="8"/>
      <c r="AO64" s="60"/>
      <c r="AP64" s="8"/>
      <c r="AQ64" s="8"/>
      <c r="AR64" s="53"/>
      <c r="AS64" s="8"/>
      <c r="AT64" s="60"/>
      <c r="AU64" s="8"/>
      <c r="AV64" s="8"/>
      <c r="AW64" s="8"/>
    </row>
    <row r="65" spans="1:49" ht="15.75" customHeight="1" hidden="1">
      <c r="A65" s="8"/>
      <c r="B65" s="55"/>
      <c r="C65" s="56">
        <v>4</v>
      </c>
      <c r="D65" s="57"/>
      <c r="E65" s="57"/>
      <c r="F65" s="57"/>
      <c r="G65" s="57">
        <v>38</v>
      </c>
      <c r="H65" s="59" t="s">
        <v>40</v>
      </c>
      <c r="I65" s="60"/>
      <c r="J65" s="8"/>
      <c r="K65" s="60"/>
      <c r="L65" s="8"/>
      <c r="M65" s="8"/>
      <c r="N65" s="8"/>
      <c r="O65" s="8"/>
      <c r="P65" s="8"/>
      <c r="Q65" s="53"/>
      <c r="R65" s="8"/>
      <c r="S65" s="53"/>
      <c r="T65" s="8"/>
      <c r="U65" s="60"/>
      <c r="V65" s="8"/>
      <c r="W65" s="53"/>
      <c r="X65" s="8"/>
      <c r="Y65" s="60"/>
      <c r="Z65" s="60"/>
      <c r="AA65" s="53"/>
      <c r="AB65" s="8"/>
      <c r="AC65" s="53"/>
      <c r="AD65" s="8"/>
      <c r="AE65" s="60"/>
      <c r="AF65" s="8"/>
      <c r="AG65" s="8"/>
      <c r="AH65" s="53"/>
      <c r="AI65" s="8"/>
      <c r="AJ65" s="60"/>
      <c r="AK65" s="8"/>
      <c r="AL65" s="8"/>
      <c r="AM65" s="53"/>
      <c r="AN65" s="8"/>
      <c r="AO65" s="60"/>
      <c r="AP65" s="8"/>
      <c r="AQ65" s="8"/>
      <c r="AR65" s="53"/>
      <c r="AS65" s="8"/>
      <c r="AT65" s="60"/>
      <c r="AU65" s="8"/>
      <c r="AV65" s="8"/>
      <c r="AW65" s="8"/>
    </row>
    <row r="66" spans="1:49" ht="15" customHeight="1" hidden="1">
      <c r="A66" s="8"/>
      <c r="B66" s="55"/>
      <c r="C66" s="56">
        <v>5</v>
      </c>
      <c r="D66" s="57"/>
      <c r="E66" s="57"/>
      <c r="F66" s="57"/>
      <c r="G66" s="57">
        <v>36</v>
      </c>
      <c r="H66" s="59" t="s">
        <v>40</v>
      </c>
      <c r="I66" s="60"/>
      <c r="J66" s="8"/>
      <c r="K66" s="60"/>
      <c r="L66" s="8"/>
      <c r="M66" s="8"/>
      <c r="N66" s="8"/>
      <c r="O66" s="8"/>
      <c r="P66" s="8"/>
      <c r="Q66" s="53"/>
      <c r="R66" s="8"/>
      <c r="S66" s="53"/>
      <c r="T66" s="8"/>
      <c r="U66" s="60"/>
      <c r="V66" s="8"/>
      <c r="W66" s="53"/>
      <c r="X66" s="8"/>
      <c r="Y66" s="60"/>
      <c r="Z66" s="60"/>
      <c r="AA66" s="53"/>
      <c r="AB66" s="8"/>
      <c r="AC66" s="53"/>
      <c r="AD66" s="8"/>
      <c r="AE66" s="60"/>
      <c r="AF66" s="8"/>
      <c r="AG66" s="8"/>
      <c r="AH66" s="53"/>
      <c r="AI66" s="8"/>
      <c r="AJ66" s="60"/>
      <c r="AK66" s="8"/>
      <c r="AL66" s="8"/>
      <c r="AM66" s="53"/>
      <c r="AN66" s="8"/>
      <c r="AO66" s="60"/>
      <c r="AP66" s="8"/>
      <c r="AQ66" s="8"/>
      <c r="AR66" s="53"/>
      <c r="AS66" s="8"/>
      <c r="AT66" s="60"/>
      <c r="AU66" s="8"/>
      <c r="AV66" s="8"/>
      <c r="AW66" s="8"/>
    </row>
    <row r="67" spans="1:49" ht="15" customHeight="1" hidden="1">
      <c r="A67" s="8"/>
      <c r="B67" s="55"/>
      <c r="C67" s="56">
        <v>6</v>
      </c>
      <c r="D67" s="57"/>
      <c r="E67" s="57"/>
      <c r="F67" s="57"/>
      <c r="G67" s="57">
        <v>34</v>
      </c>
      <c r="H67" s="59" t="s">
        <v>40</v>
      </c>
      <c r="I67" s="60"/>
      <c r="J67" s="8"/>
      <c r="K67" s="60"/>
      <c r="L67" s="8"/>
      <c r="M67" s="8"/>
      <c r="N67" s="8"/>
      <c r="O67" s="8"/>
      <c r="P67" s="8"/>
      <c r="Q67" s="53"/>
      <c r="R67" s="8"/>
      <c r="S67" s="53"/>
      <c r="T67" s="8"/>
      <c r="U67" s="60"/>
      <c r="V67" s="8"/>
      <c r="W67" s="53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7</v>
      </c>
      <c r="D68" s="57"/>
      <c r="E68" s="57"/>
      <c r="F68" s="57"/>
      <c r="G68" s="57">
        <v>32</v>
      </c>
      <c r="H68" s="59" t="s">
        <v>40</v>
      </c>
      <c r="I68" s="60"/>
      <c r="J68" s="8"/>
      <c r="K68" s="60"/>
      <c r="L68" s="8"/>
      <c r="M68" s="8"/>
      <c r="N68" s="8"/>
      <c r="O68" s="8"/>
      <c r="P68" s="8"/>
      <c r="Q68" s="53"/>
      <c r="R68" s="8"/>
      <c r="S68" s="53"/>
      <c r="T68" s="8"/>
      <c r="U68" s="60"/>
      <c r="V68" s="8"/>
      <c r="W68" s="53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8</v>
      </c>
      <c r="D69" s="57"/>
      <c r="E69" s="57"/>
      <c r="F69" s="57"/>
      <c r="G69" s="57">
        <v>30</v>
      </c>
      <c r="H69" s="59" t="s">
        <v>40</v>
      </c>
      <c r="I69" s="60"/>
      <c r="J69" s="8"/>
      <c r="K69" s="60"/>
      <c r="L69" s="8"/>
      <c r="M69" s="8"/>
      <c r="N69" s="8"/>
      <c r="O69" s="8"/>
      <c r="P69" s="8"/>
      <c r="Q69" s="53"/>
      <c r="R69" s="8"/>
      <c r="S69" s="53"/>
      <c r="T69" s="8"/>
      <c r="U69" s="60"/>
      <c r="V69" s="8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9</v>
      </c>
      <c r="D70" s="57"/>
      <c r="E70" s="57"/>
      <c r="F70" s="57"/>
      <c r="G70" s="57">
        <v>28</v>
      </c>
      <c r="H70" s="59" t="s">
        <v>40</v>
      </c>
      <c r="I70" s="60"/>
      <c r="J70" s="8"/>
      <c r="K70" s="60"/>
      <c r="L70" s="8"/>
      <c r="M70" s="8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10</v>
      </c>
      <c r="D71" s="57"/>
      <c r="E71" s="57"/>
      <c r="F71" s="57"/>
      <c r="G71" s="57">
        <v>26</v>
      </c>
      <c r="H71" s="59" t="s">
        <v>40</v>
      </c>
      <c r="I71" s="60"/>
      <c r="J71" s="8"/>
      <c r="K71" s="60"/>
      <c r="L71" s="8"/>
      <c r="M71" s="8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11</v>
      </c>
      <c r="D72" s="57"/>
      <c r="E72" s="57"/>
      <c r="F72" s="57"/>
      <c r="G72" s="57">
        <v>24</v>
      </c>
      <c r="H72" s="65" t="s">
        <v>41</v>
      </c>
      <c r="I72" s="60"/>
      <c r="J72" s="8"/>
      <c r="K72" s="60"/>
      <c r="L72" s="8"/>
      <c r="M72" s="53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12</v>
      </c>
      <c r="D73" s="57"/>
      <c r="E73" s="57"/>
      <c r="F73" s="57"/>
      <c r="G73" s="57">
        <v>20</v>
      </c>
      <c r="H73" s="59" t="s">
        <v>42</v>
      </c>
      <c r="I73" s="60"/>
      <c r="J73" s="8"/>
      <c r="K73" s="60"/>
      <c r="L73" s="8"/>
      <c r="M73" s="53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13</v>
      </c>
      <c r="D74" s="57"/>
      <c r="E74" s="57"/>
      <c r="F74" s="57"/>
      <c r="G74" s="57">
        <v>18</v>
      </c>
      <c r="H74" s="59" t="s">
        <v>43</v>
      </c>
      <c r="I74" s="60"/>
      <c r="J74" s="8"/>
      <c r="K74" s="60"/>
      <c r="L74" s="8"/>
      <c r="M74" s="53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14</v>
      </c>
      <c r="D75" s="57"/>
      <c r="E75" s="57"/>
      <c r="F75" s="57"/>
      <c r="G75" s="57">
        <v>16</v>
      </c>
      <c r="H75" s="59" t="s">
        <v>44</v>
      </c>
      <c r="I75" s="60"/>
      <c r="J75" s="8"/>
      <c r="K75" s="60"/>
      <c r="L75" s="8"/>
      <c r="M75" s="53"/>
      <c r="N75" s="8"/>
      <c r="O75" s="8"/>
      <c r="P75" s="8"/>
      <c r="Q75" s="53"/>
      <c r="R75" s="8"/>
      <c r="S75" s="53"/>
      <c r="T75" s="8"/>
      <c r="U75" s="60"/>
      <c r="V75" s="8"/>
      <c r="W75" s="53"/>
      <c r="X75" s="8"/>
      <c r="Y75" s="60"/>
      <c r="Z75" s="60"/>
      <c r="AA75" s="53"/>
      <c r="AB75" s="8"/>
      <c r="AC75" s="53"/>
      <c r="AD75" s="8"/>
      <c r="AE75" s="60"/>
      <c r="AF75" s="8"/>
      <c r="AG75" s="8"/>
      <c r="AH75" s="53"/>
      <c r="AI75" s="8"/>
      <c r="AJ75" s="60"/>
      <c r="AK75" s="8"/>
      <c r="AL75" s="8"/>
      <c r="AM75" s="53"/>
      <c r="AN75" s="8"/>
      <c r="AO75" s="60"/>
      <c r="AP75" s="8"/>
      <c r="AQ75" s="8"/>
      <c r="AR75" s="53"/>
      <c r="AS75" s="8"/>
      <c r="AT75" s="60"/>
      <c r="AU75" s="8"/>
      <c r="AV75" s="8"/>
      <c r="AW75" s="8"/>
    </row>
    <row r="76" spans="1:49" ht="15" customHeight="1" hidden="1">
      <c r="A76" s="8"/>
      <c r="B76" s="55"/>
      <c r="C76" s="56">
        <v>15</v>
      </c>
      <c r="D76" s="57"/>
      <c r="E76" s="57"/>
      <c r="F76" s="57"/>
      <c r="G76" s="57">
        <v>14</v>
      </c>
      <c r="H76" s="59" t="s">
        <v>45</v>
      </c>
      <c r="I76" s="60"/>
      <c r="J76" s="8"/>
      <c r="K76" s="60"/>
      <c r="L76" s="8"/>
      <c r="M76" s="53"/>
      <c r="N76" s="8"/>
      <c r="O76" s="8"/>
      <c r="P76" s="8"/>
      <c r="Q76" s="53"/>
      <c r="R76" s="8"/>
      <c r="S76" s="53"/>
      <c r="T76" s="8"/>
      <c r="U76" s="60"/>
      <c r="V76" s="8"/>
      <c r="W76" s="53"/>
      <c r="X76" s="8"/>
      <c r="Y76" s="60"/>
      <c r="Z76" s="60"/>
      <c r="AA76" s="53"/>
      <c r="AB76" s="8"/>
      <c r="AC76" s="53"/>
      <c r="AD76" s="8"/>
      <c r="AE76" s="60"/>
      <c r="AF76" s="8"/>
      <c r="AG76" s="8"/>
      <c r="AH76" s="53"/>
      <c r="AI76" s="8"/>
      <c r="AJ76" s="60"/>
      <c r="AK76" s="8"/>
      <c r="AL76" s="8"/>
      <c r="AM76" s="53"/>
      <c r="AN76" s="8"/>
      <c r="AO76" s="60"/>
      <c r="AP76" s="8"/>
      <c r="AQ76" s="8"/>
      <c r="AR76" s="53"/>
      <c r="AS76" s="8"/>
      <c r="AT76" s="60"/>
      <c r="AU76" s="8"/>
      <c r="AV76" s="8"/>
      <c r="AW76" s="8"/>
    </row>
    <row r="77" spans="1:49" ht="15" customHeight="1" hidden="1">
      <c r="A77" s="8"/>
      <c r="B77" s="55"/>
      <c r="C77" s="56">
        <v>16</v>
      </c>
      <c r="D77" s="57"/>
      <c r="E77" s="57"/>
      <c r="F77" s="57"/>
      <c r="G77" s="57">
        <v>12</v>
      </c>
      <c r="H77" s="59" t="s">
        <v>46</v>
      </c>
      <c r="I77" s="60"/>
      <c r="J77" s="8"/>
      <c r="K77" s="60"/>
      <c r="L77" s="8"/>
      <c r="M77" s="53"/>
      <c r="N77" s="8"/>
      <c r="O77" s="8"/>
      <c r="P77" s="8"/>
      <c r="Q77" s="53"/>
      <c r="R77" s="8"/>
      <c r="S77" s="53"/>
      <c r="T77" s="8"/>
      <c r="U77" s="60"/>
      <c r="V77" s="8"/>
      <c r="W77" s="53"/>
      <c r="X77" s="8"/>
      <c r="Y77" s="60"/>
      <c r="Z77" s="60"/>
      <c r="AA77" s="53"/>
      <c r="AB77" s="8"/>
      <c r="AC77" s="53"/>
      <c r="AD77" s="8"/>
      <c r="AE77" s="60"/>
      <c r="AF77" s="8"/>
      <c r="AG77" s="8"/>
      <c r="AH77" s="53"/>
      <c r="AI77" s="8"/>
      <c r="AJ77" s="60"/>
      <c r="AK77" s="8"/>
      <c r="AL77" s="8"/>
      <c r="AM77" s="53"/>
      <c r="AN77" s="8"/>
      <c r="AO77" s="60"/>
      <c r="AP77" s="8"/>
      <c r="AQ77" s="8"/>
      <c r="AR77" s="53"/>
      <c r="AS77" s="8"/>
      <c r="AT77" s="60"/>
      <c r="AU77" s="8"/>
      <c r="AV77" s="8"/>
      <c r="AW77" s="8"/>
    </row>
    <row r="78" spans="1:49" ht="15" customHeight="1" hidden="1">
      <c r="A78" s="8"/>
      <c r="B78" s="55"/>
      <c r="C78" s="56">
        <v>17</v>
      </c>
      <c r="D78" s="57"/>
      <c r="E78" s="57"/>
      <c r="F78" s="57"/>
      <c r="G78" s="57">
        <v>10</v>
      </c>
      <c r="H78" s="59" t="s">
        <v>47</v>
      </c>
      <c r="I78" s="60"/>
      <c r="J78" s="8"/>
      <c r="K78" s="60"/>
      <c r="L78" s="8"/>
      <c r="M78" s="53"/>
      <c r="N78" s="8"/>
      <c r="O78" s="8"/>
      <c r="P78" s="8"/>
      <c r="Q78" s="53"/>
      <c r="R78" s="8"/>
      <c r="S78" s="53"/>
      <c r="T78" s="8"/>
      <c r="U78" s="60"/>
      <c r="V78" s="8"/>
      <c r="W78" s="53"/>
      <c r="X78" s="8"/>
      <c r="Y78" s="60"/>
      <c r="Z78" s="60"/>
      <c r="AA78" s="53"/>
      <c r="AB78" s="8"/>
      <c r="AC78" s="53"/>
      <c r="AD78" s="8"/>
      <c r="AE78" s="60"/>
      <c r="AF78" s="8"/>
      <c r="AG78" s="8"/>
      <c r="AH78" s="53"/>
      <c r="AI78" s="8"/>
      <c r="AJ78" s="60"/>
      <c r="AK78" s="8"/>
      <c r="AL78" s="8"/>
      <c r="AM78" s="53"/>
      <c r="AN78" s="8"/>
      <c r="AO78" s="60"/>
      <c r="AP78" s="8"/>
      <c r="AQ78" s="8"/>
      <c r="AR78" s="53"/>
      <c r="AS78" s="8"/>
      <c r="AT78" s="60"/>
      <c r="AU78" s="8"/>
      <c r="AV78" s="8"/>
      <c r="AW78" s="8"/>
    </row>
    <row r="79" spans="1:49" ht="15" customHeight="1" hidden="1">
      <c r="A79" s="8"/>
      <c r="B79" s="55"/>
      <c r="C79" s="56">
        <v>18</v>
      </c>
      <c r="D79" s="57"/>
      <c r="E79" s="57"/>
      <c r="F79" s="57"/>
      <c r="G79" s="57">
        <v>9</v>
      </c>
      <c r="H79" s="59" t="s">
        <v>48</v>
      </c>
      <c r="I79" s="60"/>
      <c r="J79" s="8"/>
      <c r="K79" s="60"/>
      <c r="L79" s="8"/>
      <c r="M79" s="53"/>
      <c r="N79" s="8"/>
      <c r="O79" s="8"/>
      <c r="P79" s="8"/>
      <c r="Q79" s="53"/>
      <c r="R79" s="8"/>
      <c r="S79" s="53"/>
      <c r="T79" s="8"/>
      <c r="U79" s="60"/>
      <c r="V79" s="8"/>
      <c r="W79" s="53"/>
      <c r="X79" s="8"/>
      <c r="Y79" s="60"/>
      <c r="Z79" s="60"/>
      <c r="AA79" s="53"/>
      <c r="AB79" s="8"/>
      <c r="AC79" s="53"/>
      <c r="AD79" s="8"/>
      <c r="AE79" s="60"/>
      <c r="AF79" s="8"/>
      <c r="AG79" s="8"/>
      <c r="AH79" s="53"/>
      <c r="AI79" s="8"/>
      <c r="AJ79" s="60"/>
      <c r="AK79" s="8"/>
      <c r="AL79" s="8"/>
      <c r="AM79" s="53"/>
      <c r="AN79" s="8"/>
      <c r="AO79" s="60"/>
      <c r="AP79" s="8"/>
      <c r="AQ79" s="8"/>
      <c r="AR79" s="53"/>
      <c r="AS79" s="8"/>
      <c r="AT79" s="60"/>
      <c r="AU79" s="8"/>
      <c r="AV79" s="8"/>
      <c r="AW79" s="8"/>
    </row>
    <row r="80" spans="1:49" ht="15" customHeight="1" hidden="1">
      <c r="A80" s="8"/>
      <c r="B80" s="55"/>
      <c r="C80" s="56">
        <v>19</v>
      </c>
      <c r="D80" s="57"/>
      <c r="E80" s="57"/>
      <c r="F80" s="57"/>
      <c r="G80" s="57">
        <v>8</v>
      </c>
      <c r="H80" s="59" t="s">
        <v>49</v>
      </c>
      <c r="I80" s="8"/>
      <c r="J80" s="8"/>
      <c r="K80" s="8"/>
      <c r="L80" s="8"/>
      <c r="M80" s="53"/>
      <c r="N80" s="8"/>
      <c r="O80" s="8"/>
      <c r="P80" s="8"/>
      <c r="Q80" s="53"/>
      <c r="R80" s="8"/>
      <c r="S80" s="53"/>
      <c r="T80" s="8"/>
      <c r="U80" s="8"/>
      <c r="V80" s="8"/>
      <c r="W80" s="53"/>
      <c r="X80" s="8"/>
      <c r="Y80" s="8"/>
      <c r="Z80" s="8"/>
      <c r="AA80" s="53"/>
      <c r="AB80" s="8"/>
      <c r="AC80" s="53"/>
      <c r="AD80" s="8"/>
      <c r="AE80" s="8"/>
      <c r="AF80" s="8"/>
      <c r="AG80" s="8"/>
      <c r="AH80" s="53"/>
      <c r="AI80" s="8"/>
      <c r="AJ80" s="8"/>
      <c r="AK80" s="8"/>
      <c r="AL80" s="8"/>
      <c r="AM80" s="53"/>
      <c r="AN80" s="8"/>
      <c r="AO80" s="8"/>
      <c r="AP80" s="8"/>
      <c r="AQ80" s="8"/>
      <c r="AR80" s="53"/>
      <c r="AS80" s="8"/>
      <c r="AT80" s="8"/>
      <c r="AU80" s="8"/>
      <c r="AV80" s="8"/>
      <c r="AW80" s="8"/>
    </row>
    <row r="81" spans="1:49" ht="15" customHeight="1" hidden="1">
      <c r="A81" s="8"/>
      <c r="B81" s="55"/>
      <c r="C81" s="56">
        <v>20</v>
      </c>
      <c r="D81" s="57"/>
      <c r="E81" s="57"/>
      <c r="F81" s="57"/>
      <c r="G81" s="57">
        <v>7</v>
      </c>
      <c r="H81" s="65" t="s">
        <v>50</v>
      </c>
      <c r="I81" s="8"/>
      <c r="J81" s="8"/>
      <c r="K81" s="8"/>
      <c r="L81" s="8"/>
      <c r="M81" s="53"/>
      <c r="N81" s="8"/>
      <c r="O81" s="8"/>
      <c r="P81" s="8"/>
      <c r="Q81" s="53"/>
      <c r="R81" s="8"/>
      <c r="S81" s="53"/>
      <c r="T81" s="8"/>
      <c r="U81" s="8"/>
      <c r="V81" s="8"/>
      <c r="W81" s="53"/>
      <c r="X81" s="8"/>
      <c r="Y81" s="8"/>
      <c r="Z81" s="8"/>
      <c r="AA81" s="53"/>
      <c r="AB81" s="8"/>
      <c r="AC81" s="53"/>
      <c r="AD81" s="8"/>
      <c r="AE81" s="8"/>
      <c r="AF81" s="8"/>
      <c r="AG81" s="8"/>
      <c r="AH81" s="53"/>
      <c r="AI81" s="8"/>
      <c r="AJ81" s="8"/>
      <c r="AK81" s="8"/>
      <c r="AL81" s="8"/>
      <c r="AM81" s="53"/>
      <c r="AN81" s="8"/>
      <c r="AO81" s="8"/>
      <c r="AP81" s="8"/>
      <c r="AQ81" s="8"/>
      <c r="AR81" s="53"/>
      <c r="AS81" s="8"/>
      <c r="AT81" s="8"/>
      <c r="AU81" s="8"/>
      <c r="AV81" s="8"/>
      <c r="AW81" s="8"/>
    </row>
    <row r="82" spans="1:49" ht="15" customHeight="1" hidden="1">
      <c r="A82" s="8"/>
      <c r="B82" s="55"/>
      <c r="C82" s="56">
        <v>21</v>
      </c>
      <c r="D82" s="57"/>
      <c r="E82" s="57"/>
      <c r="F82" s="57"/>
      <c r="G82" s="57">
        <v>5</v>
      </c>
      <c r="H82" s="58" t="s">
        <v>51</v>
      </c>
      <c r="I82" s="8"/>
      <c r="J82" s="8"/>
      <c r="K82" s="8"/>
      <c r="L82" s="8"/>
      <c r="M82" s="53"/>
      <c r="N82" s="8"/>
      <c r="O82" s="8"/>
      <c r="P82" s="8"/>
      <c r="Q82" s="53"/>
      <c r="R82" s="8"/>
      <c r="S82" s="53"/>
      <c r="T82" s="8"/>
      <c r="U82" s="8"/>
      <c r="V82" s="8"/>
      <c r="W82" s="53"/>
      <c r="X82" s="8"/>
      <c r="Y82" s="8"/>
      <c r="Z82" s="8"/>
      <c r="AA82" s="53"/>
      <c r="AB82" s="8"/>
      <c r="AC82" s="53"/>
      <c r="AD82" s="8"/>
      <c r="AE82" s="8"/>
      <c r="AF82" s="8"/>
      <c r="AG82" s="8"/>
      <c r="AH82" s="53"/>
      <c r="AI82" s="8"/>
      <c r="AJ82" s="8"/>
      <c r="AK82" s="8"/>
      <c r="AL82" s="8"/>
      <c r="AM82" s="53"/>
      <c r="AN82" s="8"/>
      <c r="AO82" s="8"/>
      <c r="AP82" s="8"/>
      <c r="AQ82" s="8"/>
      <c r="AR82" s="53"/>
      <c r="AS82" s="8"/>
      <c r="AT82" s="8"/>
      <c r="AU82" s="8"/>
      <c r="AV82" s="8"/>
      <c r="AW82" s="8"/>
    </row>
    <row r="83" spans="1:49" ht="15" customHeight="1" hidden="1">
      <c r="A83" s="8"/>
      <c r="H83" s="52"/>
      <c r="I83" s="8"/>
      <c r="J83" s="8"/>
      <c r="K83" s="8"/>
      <c r="L83" s="8"/>
      <c r="M83" s="53"/>
      <c r="N83" s="8"/>
      <c r="O83" s="8"/>
      <c r="P83" s="8"/>
      <c r="Q83" s="53"/>
      <c r="R83" s="8"/>
      <c r="S83" s="53"/>
      <c r="T83" s="8"/>
      <c r="U83" s="8"/>
      <c r="V83" s="8"/>
      <c r="W83" s="53"/>
      <c r="X83" s="8"/>
      <c r="Y83" s="8"/>
      <c r="Z83" s="8"/>
      <c r="AA83" s="53"/>
      <c r="AB83" s="8"/>
      <c r="AC83" s="53"/>
      <c r="AD83" s="8"/>
      <c r="AE83" s="8"/>
      <c r="AF83" s="8"/>
      <c r="AG83" s="8"/>
      <c r="AH83" s="53"/>
      <c r="AI83" s="8"/>
      <c r="AJ83" s="8"/>
      <c r="AK83" s="8"/>
      <c r="AL83" s="8"/>
      <c r="AM83" s="53"/>
      <c r="AN83" s="8"/>
      <c r="AO83" s="8"/>
      <c r="AP83" s="8"/>
      <c r="AQ83" s="8"/>
      <c r="AR83" s="53"/>
      <c r="AS83" s="8"/>
      <c r="AT83" s="8"/>
      <c r="AU83" s="8"/>
      <c r="AV83" s="8"/>
      <c r="AW83" s="8"/>
    </row>
    <row r="84" spans="1:49" ht="15" customHeight="1">
      <c r="A84" s="8"/>
      <c r="H84" s="52"/>
      <c r="I84" s="8"/>
      <c r="J84" s="8"/>
      <c r="K84" s="8"/>
      <c r="L84" s="8"/>
      <c r="M84" s="53"/>
      <c r="N84" s="8"/>
      <c r="O84" s="8"/>
      <c r="P84" s="8"/>
      <c r="Q84" s="53"/>
      <c r="R84" s="8"/>
      <c r="S84" s="53"/>
      <c r="T84" s="8"/>
      <c r="U84" s="8"/>
      <c r="V84" s="8"/>
      <c r="W84" s="53"/>
      <c r="X84" s="8"/>
      <c r="Y84" s="8"/>
      <c r="Z84" s="8"/>
      <c r="AA84" s="53"/>
      <c r="AB84" s="8"/>
      <c r="AC84" s="53"/>
      <c r="AD84" s="8"/>
      <c r="AE84" s="8"/>
      <c r="AF84" s="8"/>
      <c r="AG84" s="8"/>
      <c r="AH84" s="53"/>
      <c r="AI84" s="8"/>
      <c r="AJ84" s="8"/>
      <c r="AK84" s="8"/>
      <c r="AL84" s="8"/>
      <c r="AM84" s="53"/>
      <c r="AN84" s="8"/>
      <c r="AO84" s="8"/>
      <c r="AP84" s="8"/>
      <c r="AQ84" s="8"/>
      <c r="AR84" s="53"/>
      <c r="AS84" s="8"/>
      <c r="AT84" s="8"/>
      <c r="AU84" s="8"/>
      <c r="AV84" s="8"/>
      <c r="AW84" s="8"/>
    </row>
    <row r="85" spans="1:49" ht="15" customHeight="1">
      <c r="A85" s="8"/>
      <c r="H85" s="52"/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5" customHeight="1">
      <c r="A86" s="8"/>
      <c r="H86" s="52"/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5" customHeight="1">
      <c r="A87" s="8"/>
      <c r="H87" s="52"/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  <row r="88" spans="1:49" ht="15" customHeight="1">
      <c r="A88" s="8"/>
      <c r="H88" s="52"/>
      <c r="I88" s="8"/>
      <c r="J88" s="8"/>
      <c r="K88" s="8"/>
      <c r="L88" s="8"/>
      <c r="M88" s="53"/>
      <c r="N88" s="8"/>
      <c r="O88" s="8"/>
      <c r="P88" s="8"/>
      <c r="Q88" s="53"/>
      <c r="R88" s="8"/>
      <c r="S88" s="53"/>
      <c r="T88" s="8"/>
      <c r="U88" s="8"/>
      <c r="V88" s="8"/>
      <c r="W88" s="53"/>
      <c r="X88" s="8"/>
      <c r="Y88" s="8"/>
      <c r="Z88" s="8"/>
      <c r="AA88" s="53"/>
      <c r="AB88" s="8"/>
      <c r="AC88" s="53"/>
      <c r="AD88" s="8"/>
      <c r="AE88" s="8"/>
      <c r="AF88" s="8"/>
      <c r="AG88" s="8"/>
      <c r="AH88" s="53"/>
      <c r="AI88" s="8"/>
      <c r="AJ88" s="8"/>
      <c r="AK88" s="8"/>
      <c r="AL88" s="8"/>
      <c r="AM88" s="53"/>
      <c r="AN88" s="8"/>
      <c r="AO88" s="8"/>
      <c r="AP88" s="8"/>
      <c r="AQ88" s="8"/>
      <c r="AR88" s="53"/>
      <c r="AS88" s="8"/>
      <c r="AT88" s="8"/>
      <c r="AU88" s="8"/>
      <c r="AV88" s="8"/>
      <c r="AW88" s="8"/>
    </row>
    <row r="89" spans="1:49" ht="12.75" customHeight="1">
      <c r="A89" s="8"/>
      <c r="B89" s="8"/>
      <c r="C89" s="64"/>
      <c r="D89" s="7"/>
      <c r="E89" s="7"/>
      <c r="F89" s="64"/>
      <c r="G89" s="64"/>
      <c r="H89" s="52"/>
      <c r="I89" s="8"/>
      <c r="J89" s="8"/>
      <c r="K89" s="8"/>
      <c r="L89" s="8"/>
      <c r="M89" s="53"/>
      <c r="N89" s="8"/>
      <c r="O89" s="8"/>
      <c r="P89" s="8"/>
      <c r="Q89" s="53"/>
      <c r="R89" s="8"/>
      <c r="S89" s="53"/>
      <c r="T89" s="8"/>
      <c r="U89" s="8"/>
      <c r="V89" s="8"/>
      <c r="W89" s="53"/>
      <c r="X89" s="8"/>
      <c r="Y89" s="8"/>
      <c r="Z89" s="8"/>
      <c r="AA89" s="53"/>
      <c r="AB89" s="8"/>
      <c r="AC89" s="53"/>
      <c r="AD89" s="8"/>
      <c r="AE89" s="8"/>
      <c r="AF89" s="8"/>
      <c r="AG89" s="8"/>
      <c r="AH89" s="53"/>
      <c r="AI89" s="8"/>
      <c r="AJ89" s="8"/>
      <c r="AK89" s="8"/>
      <c r="AL89" s="8"/>
      <c r="AM89" s="53"/>
      <c r="AN89" s="8"/>
      <c r="AO89" s="8"/>
      <c r="AP89" s="8"/>
      <c r="AQ89" s="8"/>
      <c r="AR89" s="53"/>
      <c r="AS89" s="8"/>
      <c r="AT89" s="8"/>
      <c r="AU89" s="8"/>
      <c r="AV89" s="8"/>
      <c r="AW89" s="8"/>
    </row>
    <row r="90" spans="1:49" ht="12.75" customHeight="1">
      <c r="A90" s="8"/>
      <c r="B90" s="8"/>
      <c r="C90" s="8"/>
      <c r="D90" s="3"/>
      <c r="E90" s="3"/>
      <c r="F90" s="8"/>
      <c r="G90" s="8"/>
      <c r="H90" s="52"/>
      <c r="I90" s="8"/>
      <c r="J90" s="8"/>
      <c r="K90" s="8"/>
      <c r="L90" s="8"/>
      <c r="M90" s="53"/>
      <c r="N90" s="8"/>
      <c r="O90" s="8"/>
      <c r="P90" s="8"/>
      <c r="Q90" s="53"/>
      <c r="R90" s="8"/>
      <c r="S90" s="53"/>
      <c r="T90" s="8"/>
      <c r="U90" s="8"/>
      <c r="V90" s="8"/>
      <c r="W90" s="53"/>
      <c r="X90" s="8"/>
      <c r="Y90" s="8"/>
      <c r="Z90" s="8"/>
      <c r="AA90" s="53"/>
      <c r="AB90" s="8"/>
      <c r="AC90" s="53"/>
      <c r="AD90" s="8"/>
      <c r="AE90" s="8"/>
      <c r="AF90" s="8"/>
      <c r="AG90" s="8"/>
      <c r="AH90" s="53"/>
      <c r="AI90" s="8"/>
      <c r="AJ90" s="8"/>
      <c r="AK90" s="8"/>
      <c r="AL90" s="8"/>
      <c r="AM90" s="53"/>
      <c r="AN90" s="8"/>
      <c r="AO90" s="8"/>
      <c r="AP90" s="8"/>
      <c r="AQ90" s="8"/>
      <c r="AR90" s="53"/>
      <c r="AS90" s="8"/>
      <c r="AT90" s="8"/>
      <c r="AU90" s="8"/>
      <c r="AV90" s="8"/>
      <c r="AW90" s="8"/>
    </row>
    <row r="91" spans="1:49" ht="12.75" customHeight="1">
      <c r="A91" s="8"/>
      <c r="B91" s="8"/>
      <c r="C91" s="8"/>
      <c r="D91" s="3"/>
      <c r="E91" s="3"/>
      <c r="F91" s="8"/>
      <c r="G91" s="8"/>
      <c r="H91" s="52"/>
      <c r="I91" s="8"/>
      <c r="J91" s="8"/>
      <c r="K91" s="8"/>
      <c r="L91" s="8"/>
      <c r="M91" s="53"/>
      <c r="N91" s="8"/>
      <c r="O91" s="8"/>
      <c r="P91" s="8"/>
      <c r="Q91" s="53"/>
      <c r="R91" s="8"/>
      <c r="S91" s="53"/>
      <c r="T91" s="8"/>
      <c r="U91" s="8"/>
      <c r="V91" s="8"/>
      <c r="W91" s="53"/>
      <c r="X91" s="8"/>
      <c r="Y91" s="8"/>
      <c r="Z91" s="8"/>
      <c r="AA91" s="53"/>
      <c r="AB91" s="8"/>
      <c r="AC91" s="53"/>
      <c r="AD91" s="8"/>
      <c r="AE91" s="8"/>
      <c r="AF91" s="8"/>
      <c r="AG91" s="8"/>
      <c r="AH91" s="53"/>
      <c r="AI91" s="8"/>
      <c r="AJ91" s="8"/>
      <c r="AK91" s="8"/>
      <c r="AL91" s="8"/>
      <c r="AM91" s="53"/>
      <c r="AN91" s="8"/>
      <c r="AO91" s="8"/>
      <c r="AP91" s="8"/>
      <c r="AQ91" s="8"/>
      <c r="AR91" s="53"/>
      <c r="AS91" s="8"/>
      <c r="AT91" s="8"/>
      <c r="AU91" s="8"/>
      <c r="AV91" s="8"/>
      <c r="AW91" s="8"/>
    </row>
    <row r="92" spans="1:49" ht="12.75" customHeight="1">
      <c r="A92" s="8"/>
      <c r="B92" s="8"/>
      <c r="C92" s="8"/>
      <c r="D92" s="3"/>
      <c r="E92" s="3"/>
      <c r="F92" s="8"/>
      <c r="G92" s="8"/>
      <c r="H92" s="52"/>
      <c r="I92" s="8"/>
      <c r="J92" s="8"/>
      <c r="K92" s="8"/>
      <c r="L92" s="8"/>
      <c r="M92" s="53"/>
      <c r="N92" s="8"/>
      <c r="O92" s="8"/>
      <c r="P92" s="8"/>
      <c r="Q92" s="53"/>
      <c r="R92" s="8"/>
      <c r="S92" s="53"/>
      <c r="T92" s="8"/>
      <c r="U92" s="8"/>
      <c r="V92" s="8"/>
      <c r="W92" s="53"/>
      <c r="X92" s="8"/>
      <c r="Y92" s="8"/>
      <c r="Z92" s="8"/>
      <c r="AA92" s="53"/>
      <c r="AB92" s="8"/>
      <c r="AC92" s="53"/>
      <c r="AD92" s="8"/>
      <c r="AE92" s="8"/>
      <c r="AF92" s="8"/>
      <c r="AG92" s="8"/>
      <c r="AH92" s="53"/>
      <c r="AI92" s="8"/>
      <c r="AJ92" s="8"/>
      <c r="AK92" s="8"/>
      <c r="AL92" s="8"/>
      <c r="AM92" s="53"/>
      <c r="AN92" s="8"/>
      <c r="AO92" s="8"/>
      <c r="AP92" s="8"/>
      <c r="AQ92" s="8"/>
      <c r="AR92" s="53"/>
      <c r="AS92" s="8"/>
      <c r="AT92" s="8"/>
      <c r="AU92" s="8"/>
      <c r="AV92" s="8"/>
      <c r="AW92" s="8"/>
    </row>
    <row r="93" spans="1:49" ht="12.75" customHeight="1">
      <c r="A93" s="8"/>
      <c r="B93" s="8"/>
      <c r="C93" s="8"/>
      <c r="D93" s="3"/>
      <c r="E93" s="3"/>
      <c r="F93" s="8"/>
      <c r="G93" s="8"/>
      <c r="H93" s="52"/>
      <c r="I93" s="8"/>
      <c r="J93" s="8"/>
      <c r="K93" s="8"/>
      <c r="L93" s="8"/>
      <c r="M93" s="53"/>
      <c r="N93" s="8"/>
      <c r="O93" s="8"/>
      <c r="P93" s="8"/>
      <c r="Q93" s="53"/>
      <c r="R93" s="8"/>
      <c r="S93" s="53"/>
      <c r="T93" s="8"/>
      <c r="U93" s="8"/>
      <c r="V93" s="8"/>
      <c r="W93" s="53"/>
      <c r="X93" s="8"/>
      <c r="Y93" s="8"/>
      <c r="Z93" s="8"/>
      <c r="AA93" s="53"/>
      <c r="AB93" s="8"/>
      <c r="AC93" s="53"/>
      <c r="AD93" s="8"/>
      <c r="AE93" s="8"/>
      <c r="AF93" s="8"/>
      <c r="AG93" s="8"/>
      <c r="AH93" s="53"/>
      <c r="AI93" s="8"/>
      <c r="AJ93" s="8"/>
      <c r="AK93" s="8"/>
      <c r="AL93" s="8"/>
      <c r="AM93" s="53"/>
      <c r="AN93" s="8"/>
      <c r="AO93" s="8"/>
      <c r="AP93" s="8"/>
      <c r="AQ93" s="8"/>
      <c r="AR93" s="53"/>
      <c r="AS93" s="8"/>
      <c r="AT93" s="8"/>
      <c r="AU93" s="8"/>
      <c r="AV93" s="8"/>
      <c r="AW93" s="8"/>
    </row>
    <row r="94" spans="1:7" ht="12.75" customHeight="1">
      <c r="A94" s="8"/>
      <c r="B94" s="8"/>
      <c r="C94" s="8"/>
      <c r="D94" s="3"/>
      <c r="E94" s="3"/>
      <c r="F94" s="8"/>
      <c r="G94" s="8"/>
    </row>
    <row r="95" spans="1:7" ht="12.75" customHeight="1">
      <c r="A95" s="8"/>
      <c r="B95" s="8"/>
      <c r="C95" s="8"/>
      <c r="D95" s="3"/>
      <c r="E95" s="3"/>
      <c r="F95" s="8"/>
      <c r="G95" s="8"/>
    </row>
    <row r="96" spans="1:7" ht="12.75" customHeight="1">
      <c r="A96" s="8"/>
      <c r="B96" s="8"/>
      <c r="C96" s="8"/>
      <c r="D96" s="3"/>
      <c r="E96" s="3"/>
      <c r="F96" s="8"/>
      <c r="G96" s="8"/>
    </row>
    <row r="97" spans="1:7" ht="12.75" customHeight="1">
      <c r="A97" s="8"/>
      <c r="B97" s="8"/>
      <c r="C97" s="8"/>
      <c r="D97" s="3"/>
      <c r="E97" s="3"/>
      <c r="F97" s="8"/>
      <c r="G97" s="8"/>
    </row>
    <row r="98" spans="1:7" ht="12.75" customHeight="1">
      <c r="A98" s="8"/>
      <c r="B98" s="8"/>
      <c r="C98" s="8"/>
      <c r="D98" s="3"/>
      <c r="E98" s="3"/>
      <c r="F98" s="8"/>
      <c r="G98" s="8"/>
    </row>
    <row r="99" spans="1:7" ht="12.75" customHeight="1">
      <c r="A99" s="8"/>
      <c r="B99" s="8"/>
      <c r="C99" s="8"/>
      <c r="D99" s="3"/>
      <c r="E99" s="3"/>
      <c r="F99" s="8"/>
      <c r="G99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88"/>
  <sheetViews>
    <sheetView showGridLines="0" workbookViewId="0" topLeftCell="A1">
      <selection activeCell="AV1" sqref="AV1:AV16384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3.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4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6992187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4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1992187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898437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398437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5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96</v>
      </c>
      <c r="C5" s="40"/>
      <c r="D5" s="41">
        <f aca="true" t="shared" si="0" ref="D5:D36">(COUNTIF(J5,"=10"))+(COUNTIF(O5,"=10"))+(COUNTIF(T5,"=10"))+(COUNTIF(Y5,"=10"))+(COUNTIF(AD5,"=10"))+(COUNTIF(AI5,"=10"))+(COUNTIF(AN5,"=10"))+COUNTIF(AS5,"=10")</f>
        <v>8</v>
      </c>
      <c r="E5" s="42"/>
      <c r="F5" s="43">
        <f>G5-SMALL((L5,Q5,V5,AA5,AK5,AP5,AF5,AU5),1)</f>
        <v>394</v>
      </c>
      <c r="G5" s="44">
        <f aca="true" t="shared" si="1" ref="G5:G36">L5+Q5+V5+AA5+AK5+AP5+AF5+AU5</f>
        <v>404</v>
      </c>
      <c r="H5" s="45">
        <f aca="true" t="shared" si="2" ref="H5:H44">LOOKUP(I5,$C$56:$C$77,$G$56:$G$77)</f>
        <v>50</v>
      </c>
      <c r="I5" s="46">
        <v>1</v>
      </c>
      <c r="J5" s="47">
        <f aca="true" t="shared" si="3" ref="J5:J44">LOOKUP(K5,$U$57:$U$58,$V$57:$V$58)</f>
        <v>10</v>
      </c>
      <c r="K5" s="46">
        <v>1</v>
      </c>
      <c r="L5" s="48">
        <f aca="true" t="shared" si="4" ref="L5:L44">H5+J5</f>
        <v>60</v>
      </c>
      <c r="M5" s="45">
        <f aca="true" t="shared" si="5" ref="M5:M44">LOOKUP(N5,$C$56:$C$77,$G$56:$G$77)</f>
        <v>34</v>
      </c>
      <c r="N5" s="46">
        <v>6</v>
      </c>
      <c r="O5" s="47">
        <f aca="true" t="shared" si="6" ref="O5:O44">LOOKUP(P5,$U$57:$U$58,$V$57:$V$58)</f>
        <v>10</v>
      </c>
      <c r="P5" s="46">
        <v>1</v>
      </c>
      <c r="Q5" s="48">
        <f aca="true" t="shared" si="7" ref="Q5:Q44">M5+O5</f>
        <v>44</v>
      </c>
      <c r="R5" s="45">
        <f aca="true" t="shared" si="8" ref="R5:R44">LOOKUP(S5,$C$56:$C$77,$G$56:$G$77)</f>
        <v>50</v>
      </c>
      <c r="S5" s="46">
        <v>1</v>
      </c>
      <c r="T5" s="47">
        <f aca="true" t="shared" si="9" ref="T5:T44">LOOKUP(U5,$U$57:$U$58,$V$57:$V$58)</f>
        <v>10</v>
      </c>
      <c r="U5" s="46">
        <v>1</v>
      </c>
      <c r="V5" s="48">
        <f aca="true" t="shared" si="10" ref="V5:V44">R5+T5</f>
        <v>60</v>
      </c>
      <c r="W5" s="45">
        <f aca="true" t="shared" si="11" ref="W5:W44">LOOKUP(X5,$C$56:$C$77,$G$56:$G$77)</f>
        <v>0</v>
      </c>
      <c r="X5" s="46">
        <v>0</v>
      </c>
      <c r="Y5" s="47">
        <f aca="true" t="shared" si="12" ref="Y5:Y44">LOOKUP(Z5,$U$57:$U$58,$V$57:$V$58)</f>
        <v>10</v>
      </c>
      <c r="Z5" s="46">
        <v>1</v>
      </c>
      <c r="AA5" s="48">
        <f aca="true" t="shared" si="13" ref="AA5:AA44">W5+Y5</f>
        <v>10</v>
      </c>
      <c r="AB5" s="45">
        <f aca="true" t="shared" si="14" ref="AB5:AB44">LOOKUP(AC5,$C$56:$C$77,$G$56:$G$77)</f>
        <v>50</v>
      </c>
      <c r="AC5" s="46">
        <v>1</v>
      </c>
      <c r="AD5" s="47">
        <f aca="true" t="shared" si="15" ref="AD5:AD44">LOOKUP(AE5,$U$57:$U$58,$V$57:$V$58)</f>
        <v>10</v>
      </c>
      <c r="AE5" s="46">
        <v>1</v>
      </c>
      <c r="AF5" s="48">
        <f aca="true" t="shared" si="16" ref="AF5:AF44">AB5+AD5</f>
        <v>60</v>
      </c>
      <c r="AG5" s="45">
        <f aca="true" t="shared" si="17" ref="AG5:AG44">LOOKUP(AH5,$C$56:$C$77,$G$56:$G$77)</f>
        <v>50</v>
      </c>
      <c r="AH5" s="46">
        <v>1</v>
      </c>
      <c r="AI5" s="47">
        <f aca="true" t="shared" si="18" ref="AI5:AI44">LOOKUP(AJ5,$U$57:$U$58,$V$57:$V$58)</f>
        <v>10</v>
      </c>
      <c r="AJ5" s="46">
        <v>1</v>
      </c>
      <c r="AK5" s="48">
        <f aca="true" t="shared" si="19" ref="AK5:AK44">AG5+AI5</f>
        <v>60</v>
      </c>
      <c r="AL5" s="45">
        <f aca="true" t="shared" si="20" ref="AL5:AL44">LOOKUP(AM5,$C$56:$C$77,$G$56:$G$77)</f>
        <v>40</v>
      </c>
      <c r="AM5" s="46">
        <v>3</v>
      </c>
      <c r="AN5" s="47">
        <f aca="true" t="shared" si="21" ref="AN5:AN44">LOOKUP(AO5,$U$57:$U$58,$V$57:$V$58)</f>
        <v>10</v>
      </c>
      <c r="AO5" s="46">
        <v>1</v>
      </c>
      <c r="AP5" s="48">
        <f aca="true" t="shared" si="22" ref="AP5:AP44">AL5+AN5</f>
        <v>50</v>
      </c>
      <c r="AQ5" s="45">
        <f aca="true" t="shared" si="23" ref="AQ5:AQ44">LOOKUP(AR5,$C$56:$C$77,$G$56:$G$77)</f>
        <v>50</v>
      </c>
      <c r="AR5" s="46">
        <v>1</v>
      </c>
      <c r="AS5" s="47">
        <f aca="true" t="shared" si="24" ref="AS5:AS44">LOOKUP(AT5,$U$57:$U$58,$V$57:$V$58)</f>
        <v>10</v>
      </c>
      <c r="AT5" s="46">
        <v>1</v>
      </c>
      <c r="AU5" s="48">
        <f aca="true" t="shared" si="25" ref="AU5:AU44">AQ5+AS5</f>
        <v>60</v>
      </c>
      <c r="AV5" s="84">
        <f>SUM(J5+O5+T5+Y5+AD5+AI5+AN5+AS5)</f>
        <v>80</v>
      </c>
      <c r="AW5" s="8"/>
    </row>
    <row r="6" spans="1:49" ht="15.75">
      <c r="A6" s="83">
        <f aca="true" t="shared" si="26" ref="A6:A36">SUM(1+A5)</f>
        <v>2</v>
      </c>
      <c r="B6" s="82" t="s">
        <v>99</v>
      </c>
      <c r="C6" s="40"/>
      <c r="D6" s="41">
        <f t="shared" si="0"/>
        <v>8</v>
      </c>
      <c r="E6" s="42"/>
      <c r="F6" s="43">
        <f>G6-SMALL((L6,Q6,V6,AA6,AK6,AP6,AF6,AU6),1)</f>
        <v>385</v>
      </c>
      <c r="G6" s="44">
        <f t="shared" si="1"/>
        <v>433</v>
      </c>
      <c r="H6" s="45">
        <f t="shared" si="2"/>
        <v>38</v>
      </c>
      <c r="I6" s="46">
        <v>4</v>
      </c>
      <c r="J6" s="47">
        <f t="shared" si="3"/>
        <v>10</v>
      </c>
      <c r="K6" s="46">
        <v>1</v>
      </c>
      <c r="L6" s="48">
        <f t="shared" si="4"/>
        <v>48</v>
      </c>
      <c r="M6" s="45">
        <f t="shared" si="5"/>
        <v>45</v>
      </c>
      <c r="N6" s="46">
        <v>2</v>
      </c>
      <c r="O6" s="47">
        <f t="shared" si="6"/>
        <v>10</v>
      </c>
      <c r="P6" s="46">
        <v>1</v>
      </c>
      <c r="Q6" s="48">
        <f t="shared" si="7"/>
        <v>55</v>
      </c>
      <c r="R6" s="45">
        <f t="shared" si="8"/>
        <v>45</v>
      </c>
      <c r="S6" s="46">
        <v>2</v>
      </c>
      <c r="T6" s="47">
        <f t="shared" si="9"/>
        <v>10</v>
      </c>
      <c r="U6" s="46">
        <v>1</v>
      </c>
      <c r="V6" s="48">
        <f t="shared" si="10"/>
        <v>55</v>
      </c>
      <c r="W6" s="45">
        <f t="shared" si="11"/>
        <v>50</v>
      </c>
      <c r="X6" s="46">
        <v>1</v>
      </c>
      <c r="Y6" s="47">
        <f t="shared" si="12"/>
        <v>10</v>
      </c>
      <c r="Z6" s="46">
        <v>1</v>
      </c>
      <c r="AA6" s="48">
        <f t="shared" si="13"/>
        <v>60</v>
      </c>
      <c r="AB6" s="45">
        <f t="shared" si="14"/>
        <v>40</v>
      </c>
      <c r="AC6" s="46">
        <v>3</v>
      </c>
      <c r="AD6" s="47">
        <f t="shared" si="15"/>
        <v>10</v>
      </c>
      <c r="AE6" s="46">
        <v>1</v>
      </c>
      <c r="AF6" s="48">
        <f t="shared" si="16"/>
        <v>50</v>
      </c>
      <c r="AG6" s="45">
        <f t="shared" si="17"/>
        <v>45</v>
      </c>
      <c r="AH6" s="46">
        <v>2</v>
      </c>
      <c r="AI6" s="47">
        <f t="shared" si="18"/>
        <v>10</v>
      </c>
      <c r="AJ6" s="46">
        <v>1</v>
      </c>
      <c r="AK6" s="48">
        <f t="shared" si="19"/>
        <v>55</v>
      </c>
      <c r="AL6" s="45">
        <f t="shared" si="20"/>
        <v>45</v>
      </c>
      <c r="AM6" s="46">
        <v>2</v>
      </c>
      <c r="AN6" s="47">
        <f t="shared" si="21"/>
        <v>10</v>
      </c>
      <c r="AO6" s="46">
        <v>1</v>
      </c>
      <c r="AP6" s="48">
        <f t="shared" si="22"/>
        <v>55</v>
      </c>
      <c r="AQ6" s="45">
        <f t="shared" si="23"/>
        <v>45</v>
      </c>
      <c r="AR6" s="46">
        <v>2</v>
      </c>
      <c r="AS6" s="47">
        <f t="shared" si="24"/>
        <v>10</v>
      </c>
      <c r="AT6" s="46">
        <v>1</v>
      </c>
      <c r="AU6" s="48">
        <f t="shared" si="25"/>
        <v>55</v>
      </c>
      <c r="AV6" s="84">
        <f>SUM(J6+O6+T6+Y6+AD6+AI6+AN6+AS6)</f>
        <v>80</v>
      </c>
      <c r="AW6" s="8"/>
    </row>
    <row r="7" spans="1:49" ht="15.75">
      <c r="A7" s="83">
        <f t="shared" si="26"/>
        <v>3</v>
      </c>
      <c r="B7" s="82" t="s">
        <v>110</v>
      </c>
      <c r="C7" s="40"/>
      <c r="D7" s="41">
        <f t="shared" si="0"/>
        <v>8</v>
      </c>
      <c r="E7" s="42"/>
      <c r="F7" s="43">
        <f>G7-SMALL((L7,Q7,V7,AA7,AK7,AP7,AF7,AU7),1)</f>
        <v>334</v>
      </c>
      <c r="G7" s="44">
        <f t="shared" si="1"/>
        <v>358</v>
      </c>
      <c r="H7" s="45">
        <f t="shared" si="2"/>
        <v>14</v>
      </c>
      <c r="I7" s="46">
        <v>15</v>
      </c>
      <c r="J7" s="47">
        <f t="shared" si="3"/>
        <v>10</v>
      </c>
      <c r="K7" s="46">
        <v>1</v>
      </c>
      <c r="L7" s="48">
        <f t="shared" si="4"/>
        <v>24</v>
      </c>
      <c r="M7" s="45">
        <f t="shared" si="5"/>
        <v>36</v>
      </c>
      <c r="N7" s="46">
        <v>5</v>
      </c>
      <c r="O7" s="47">
        <f t="shared" si="6"/>
        <v>10</v>
      </c>
      <c r="P7" s="46">
        <v>1</v>
      </c>
      <c r="Q7" s="48">
        <f t="shared" si="7"/>
        <v>46</v>
      </c>
      <c r="R7" s="45">
        <f t="shared" si="8"/>
        <v>38</v>
      </c>
      <c r="S7" s="46">
        <v>4</v>
      </c>
      <c r="T7" s="47">
        <f t="shared" si="9"/>
        <v>10</v>
      </c>
      <c r="U7" s="46">
        <v>1</v>
      </c>
      <c r="V7" s="48">
        <f t="shared" si="10"/>
        <v>48</v>
      </c>
      <c r="W7" s="45">
        <f t="shared" si="11"/>
        <v>40</v>
      </c>
      <c r="X7" s="46">
        <v>3</v>
      </c>
      <c r="Y7" s="47">
        <f t="shared" si="12"/>
        <v>10</v>
      </c>
      <c r="Z7" s="46">
        <v>1</v>
      </c>
      <c r="AA7" s="48">
        <f t="shared" si="13"/>
        <v>50</v>
      </c>
      <c r="AB7" s="45">
        <f t="shared" si="14"/>
        <v>38</v>
      </c>
      <c r="AC7" s="46">
        <v>4</v>
      </c>
      <c r="AD7" s="47">
        <f t="shared" si="15"/>
        <v>10</v>
      </c>
      <c r="AE7" s="46">
        <v>1</v>
      </c>
      <c r="AF7" s="48">
        <f t="shared" si="16"/>
        <v>48</v>
      </c>
      <c r="AG7" s="45">
        <f t="shared" si="17"/>
        <v>38</v>
      </c>
      <c r="AH7" s="46">
        <v>4</v>
      </c>
      <c r="AI7" s="47">
        <f t="shared" si="18"/>
        <v>10</v>
      </c>
      <c r="AJ7" s="46">
        <v>1</v>
      </c>
      <c r="AK7" s="48">
        <f t="shared" si="19"/>
        <v>48</v>
      </c>
      <c r="AL7" s="45">
        <f t="shared" si="20"/>
        <v>36</v>
      </c>
      <c r="AM7" s="46">
        <v>5</v>
      </c>
      <c r="AN7" s="47">
        <f t="shared" si="21"/>
        <v>10</v>
      </c>
      <c r="AO7" s="46">
        <v>1</v>
      </c>
      <c r="AP7" s="48">
        <f t="shared" si="22"/>
        <v>46</v>
      </c>
      <c r="AQ7" s="45">
        <f t="shared" si="23"/>
        <v>38</v>
      </c>
      <c r="AR7" s="46">
        <v>4</v>
      </c>
      <c r="AS7" s="47">
        <f t="shared" si="24"/>
        <v>10</v>
      </c>
      <c r="AT7" s="46">
        <v>1</v>
      </c>
      <c r="AU7" s="48">
        <f t="shared" si="25"/>
        <v>48</v>
      </c>
      <c r="AV7" s="84">
        <f>SUM(J7+O7+T7+Y7+AD7+AI7+AN7+AS7)</f>
        <v>80</v>
      </c>
      <c r="AW7" s="8"/>
    </row>
    <row r="8" spans="1:49" ht="15.75">
      <c r="A8" s="38">
        <f t="shared" si="26"/>
        <v>4</v>
      </c>
      <c r="B8" s="82" t="s">
        <v>102</v>
      </c>
      <c r="C8" s="40"/>
      <c r="D8" s="41">
        <f t="shared" si="0"/>
        <v>7</v>
      </c>
      <c r="E8" s="42"/>
      <c r="F8" s="43">
        <f>G8-SMALL((L8,Q8,V8,AA8,AK8,AP8,AF8,AU8),1)</f>
        <v>309</v>
      </c>
      <c r="G8" s="44">
        <f t="shared" si="1"/>
        <v>309</v>
      </c>
      <c r="H8" s="45">
        <f t="shared" si="2"/>
        <v>32</v>
      </c>
      <c r="I8" s="46">
        <v>7</v>
      </c>
      <c r="J8" s="47">
        <f t="shared" si="3"/>
        <v>10</v>
      </c>
      <c r="K8" s="46">
        <v>1</v>
      </c>
      <c r="L8" s="48">
        <f t="shared" si="4"/>
        <v>42</v>
      </c>
      <c r="M8" s="45">
        <f t="shared" si="5"/>
        <v>32</v>
      </c>
      <c r="N8" s="46">
        <v>7</v>
      </c>
      <c r="O8" s="47">
        <f t="shared" si="6"/>
        <v>10</v>
      </c>
      <c r="P8" s="46">
        <v>1</v>
      </c>
      <c r="Q8" s="48">
        <f t="shared" si="7"/>
        <v>42</v>
      </c>
      <c r="R8" s="45">
        <f t="shared" si="8"/>
        <v>32</v>
      </c>
      <c r="S8" s="46">
        <v>7</v>
      </c>
      <c r="T8" s="47">
        <f t="shared" si="9"/>
        <v>10</v>
      </c>
      <c r="U8" s="46">
        <v>1</v>
      </c>
      <c r="V8" s="48">
        <f t="shared" si="10"/>
        <v>42</v>
      </c>
      <c r="W8" s="45">
        <f t="shared" si="11"/>
        <v>0</v>
      </c>
      <c r="X8" s="46"/>
      <c r="Y8" s="47">
        <f t="shared" si="12"/>
        <v>0</v>
      </c>
      <c r="Z8" s="46"/>
      <c r="AA8" s="48">
        <f t="shared" si="13"/>
        <v>0</v>
      </c>
      <c r="AB8" s="45">
        <f t="shared" si="14"/>
        <v>45</v>
      </c>
      <c r="AC8" s="46">
        <v>2</v>
      </c>
      <c r="AD8" s="47">
        <f t="shared" si="15"/>
        <v>10</v>
      </c>
      <c r="AE8" s="46">
        <v>1</v>
      </c>
      <c r="AF8" s="48">
        <f t="shared" si="16"/>
        <v>55</v>
      </c>
      <c r="AG8" s="45">
        <f t="shared" si="17"/>
        <v>24</v>
      </c>
      <c r="AH8" s="46">
        <v>11</v>
      </c>
      <c r="AI8" s="47">
        <f t="shared" si="18"/>
        <v>10</v>
      </c>
      <c r="AJ8" s="46">
        <v>1</v>
      </c>
      <c r="AK8" s="48">
        <f t="shared" si="19"/>
        <v>34</v>
      </c>
      <c r="AL8" s="45">
        <f t="shared" si="20"/>
        <v>34</v>
      </c>
      <c r="AM8" s="46">
        <v>6</v>
      </c>
      <c r="AN8" s="47">
        <f t="shared" si="21"/>
        <v>10</v>
      </c>
      <c r="AO8" s="46">
        <v>1</v>
      </c>
      <c r="AP8" s="48">
        <f t="shared" si="22"/>
        <v>44</v>
      </c>
      <c r="AQ8" s="45">
        <f t="shared" si="23"/>
        <v>40</v>
      </c>
      <c r="AR8" s="46">
        <v>3</v>
      </c>
      <c r="AS8" s="47">
        <f t="shared" si="24"/>
        <v>10</v>
      </c>
      <c r="AT8" s="46">
        <v>1</v>
      </c>
      <c r="AU8" s="48">
        <f t="shared" si="25"/>
        <v>50</v>
      </c>
      <c r="AV8" s="84">
        <f>SUM(J8+O8+T8+Y8+AD8+AI8+AN8+AS8)</f>
        <v>70</v>
      </c>
      <c r="AW8" s="8"/>
    </row>
    <row r="9" spans="1:49" ht="15.75">
      <c r="A9" s="38">
        <f t="shared" si="26"/>
        <v>5</v>
      </c>
      <c r="B9" s="82" t="s">
        <v>106</v>
      </c>
      <c r="C9" s="40"/>
      <c r="D9" s="41">
        <f t="shared" si="0"/>
        <v>7</v>
      </c>
      <c r="E9" s="42"/>
      <c r="F9" s="43">
        <f>G9-SMALL((L9,Q9,V9,AA9,AK9,AP9,AF9,AU9),1)</f>
        <v>301</v>
      </c>
      <c r="G9" s="44">
        <f t="shared" si="1"/>
        <v>301</v>
      </c>
      <c r="H9" s="45">
        <f t="shared" si="2"/>
        <v>24</v>
      </c>
      <c r="I9" s="46">
        <v>11</v>
      </c>
      <c r="J9" s="47">
        <f t="shared" si="3"/>
        <v>10</v>
      </c>
      <c r="K9" s="46">
        <v>1</v>
      </c>
      <c r="L9" s="48">
        <f t="shared" si="4"/>
        <v>34</v>
      </c>
      <c r="M9" s="45">
        <f t="shared" si="5"/>
        <v>40</v>
      </c>
      <c r="N9" s="46">
        <v>3</v>
      </c>
      <c r="O9" s="47">
        <f t="shared" si="6"/>
        <v>10</v>
      </c>
      <c r="P9" s="46">
        <v>1</v>
      </c>
      <c r="Q9" s="48">
        <f t="shared" si="7"/>
        <v>50</v>
      </c>
      <c r="R9" s="45">
        <f t="shared" si="8"/>
        <v>40</v>
      </c>
      <c r="S9" s="46">
        <v>3</v>
      </c>
      <c r="T9" s="47">
        <f t="shared" si="9"/>
        <v>10</v>
      </c>
      <c r="U9" s="46">
        <v>1</v>
      </c>
      <c r="V9" s="48">
        <f t="shared" si="10"/>
        <v>50</v>
      </c>
      <c r="W9" s="45">
        <f t="shared" si="11"/>
        <v>45</v>
      </c>
      <c r="X9" s="46">
        <v>2</v>
      </c>
      <c r="Y9" s="47">
        <f t="shared" si="12"/>
        <v>10</v>
      </c>
      <c r="Z9" s="46">
        <v>1</v>
      </c>
      <c r="AA9" s="48">
        <f t="shared" si="13"/>
        <v>55</v>
      </c>
      <c r="AB9" s="45">
        <f t="shared" si="14"/>
        <v>0</v>
      </c>
      <c r="AC9" s="46"/>
      <c r="AD9" s="47">
        <f t="shared" si="15"/>
        <v>0</v>
      </c>
      <c r="AE9" s="46"/>
      <c r="AF9" s="48">
        <f t="shared" si="16"/>
        <v>0</v>
      </c>
      <c r="AG9" s="45">
        <f t="shared" si="17"/>
        <v>14</v>
      </c>
      <c r="AH9" s="46">
        <v>15</v>
      </c>
      <c r="AI9" s="47">
        <f t="shared" si="18"/>
        <v>10</v>
      </c>
      <c r="AJ9" s="46">
        <v>1</v>
      </c>
      <c r="AK9" s="48">
        <f t="shared" si="19"/>
        <v>24</v>
      </c>
      <c r="AL9" s="45">
        <f t="shared" si="20"/>
        <v>32</v>
      </c>
      <c r="AM9" s="46">
        <v>7</v>
      </c>
      <c r="AN9" s="47">
        <f t="shared" si="21"/>
        <v>10</v>
      </c>
      <c r="AO9" s="46">
        <v>1</v>
      </c>
      <c r="AP9" s="48">
        <f t="shared" si="22"/>
        <v>42</v>
      </c>
      <c r="AQ9" s="45">
        <f t="shared" si="23"/>
        <v>36</v>
      </c>
      <c r="AR9" s="46">
        <v>5</v>
      </c>
      <c r="AS9" s="47">
        <f t="shared" si="24"/>
        <v>10</v>
      </c>
      <c r="AT9" s="46">
        <v>1</v>
      </c>
      <c r="AU9" s="48">
        <f t="shared" si="25"/>
        <v>46</v>
      </c>
      <c r="AV9" s="84">
        <f>SUM(J9+O9+T9+Y9+AD9+AI9+AN9+AS9)</f>
        <v>70</v>
      </c>
      <c r="AW9" s="8"/>
    </row>
    <row r="10" spans="1:49" ht="15.75">
      <c r="A10" s="38">
        <f t="shared" si="26"/>
        <v>6</v>
      </c>
      <c r="B10" s="82" t="s">
        <v>109</v>
      </c>
      <c r="C10" s="40"/>
      <c r="D10" s="41">
        <f t="shared" si="0"/>
        <v>7</v>
      </c>
      <c r="E10" s="42"/>
      <c r="F10" s="43">
        <f>G10-SMALL((L10,Q10,V10,AA10,AK10,AP10,AF10,AU10),1)</f>
        <v>242</v>
      </c>
      <c r="G10" s="44">
        <f t="shared" si="1"/>
        <v>242</v>
      </c>
      <c r="H10" s="45">
        <f t="shared" si="2"/>
        <v>16</v>
      </c>
      <c r="I10" s="46">
        <v>14</v>
      </c>
      <c r="J10" s="47">
        <f t="shared" si="3"/>
        <v>10</v>
      </c>
      <c r="K10" s="46">
        <v>1</v>
      </c>
      <c r="L10" s="48">
        <f t="shared" si="4"/>
        <v>26</v>
      </c>
      <c r="M10" s="45">
        <f t="shared" si="5"/>
        <v>30</v>
      </c>
      <c r="N10" s="46">
        <v>8</v>
      </c>
      <c r="O10" s="47">
        <f t="shared" si="6"/>
        <v>10</v>
      </c>
      <c r="P10" s="46">
        <v>1</v>
      </c>
      <c r="Q10" s="48">
        <f t="shared" si="7"/>
        <v>40</v>
      </c>
      <c r="R10" s="45">
        <f t="shared" si="8"/>
        <v>26</v>
      </c>
      <c r="S10" s="46">
        <v>10</v>
      </c>
      <c r="T10" s="47">
        <f t="shared" si="9"/>
        <v>10</v>
      </c>
      <c r="U10" s="46">
        <v>1</v>
      </c>
      <c r="V10" s="48">
        <f t="shared" si="10"/>
        <v>36</v>
      </c>
      <c r="W10" s="45">
        <f t="shared" si="11"/>
        <v>32</v>
      </c>
      <c r="X10" s="46">
        <v>7</v>
      </c>
      <c r="Y10" s="47">
        <f t="shared" si="12"/>
        <v>10</v>
      </c>
      <c r="Z10" s="46">
        <v>1</v>
      </c>
      <c r="AA10" s="48">
        <f t="shared" si="13"/>
        <v>42</v>
      </c>
      <c r="AB10" s="45">
        <f t="shared" si="14"/>
        <v>16</v>
      </c>
      <c r="AC10" s="46">
        <v>14</v>
      </c>
      <c r="AD10" s="47">
        <f t="shared" si="15"/>
        <v>10</v>
      </c>
      <c r="AE10" s="46">
        <v>1</v>
      </c>
      <c r="AF10" s="48">
        <f t="shared" si="16"/>
        <v>26</v>
      </c>
      <c r="AG10" s="45">
        <f t="shared" si="17"/>
        <v>26</v>
      </c>
      <c r="AH10" s="46">
        <v>10</v>
      </c>
      <c r="AI10" s="47">
        <f t="shared" si="18"/>
        <v>10</v>
      </c>
      <c r="AJ10" s="46">
        <v>1</v>
      </c>
      <c r="AK10" s="48">
        <f t="shared" si="19"/>
        <v>36</v>
      </c>
      <c r="AL10" s="45">
        <f t="shared" si="20"/>
        <v>26</v>
      </c>
      <c r="AM10" s="46">
        <v>10</v>
      </c>
      <c r="AN10" s="47">
        <f t="shared" si="21"/>
        <v>10</v>
      </c>
      <c r="AO10" s="46">
        <v>1</v>
      </c>
      <c r="AP10" s="48">
        <f t="shared" si="22"/>
        <v>36</v>
      </c>
      <c r="AQ10" s="45">
        <f t="shared" si="23"/>
        <v>0</v>
      </c>
      <c r="AR10" s="46"/>
      <c r="AS10" s="47">
        <f t="shared" si="24"/>
        <v>0</v>
      </c>
      <c r="AT10" s="46"/>
      <c r="AU10" s="48">
        <f t="shared" si="25"/>
        <v>0</v>
      </c>
      <c r="AV10" s="84">
        <f>SUM(J10+O10+T10+Y10+AD10+AI10+AN10+AS10)</f>
        <v>70</v>
      </c>
      <c r="AW10" s="8"/>
    </row>
    <row r="11" spans="1:49" ht="15.75">
      <c r="A11" s="38">
        <f t="shared" si="26"/>
        <v>7</v>
      </c>
      <c r="B11" s="82" t="s">
        <v>113</v>
      </c>
      <c r="C11" s="40"/>
      <c r="D11" s="41">
        <f t="shared" si="0"/>
        <v>8</v>
      </c>
      <c r="E11" s="42"/>
      <c r="F11" s="43">
        <f>G11-SMALL((L11,Q11,V11,AA11,AK11,AP11,AF11,AU11),1)</f>
        <v>240</v>
      </c>
      <c r="G11" s="44">
        <f t="shared" si="1"/>
        <v>255</v>
      </c>
      <c r="H11" s="45">
        <f t="shared" si="2"/>
        <v>5</v>
      </c>
      <c r="I11" s="46">
        <v>21</v>
      </c>
      <c r="J11" s="47">
        <f t="shared" si="3"/>
        <v>10</v>
      </c>
      <c r="K11" s="46">
        <v>1</v>
      </c>
      <c r="L11" s="48">
        <f t="shared" si="4"/>
        <v>15</v>
      </c>
      <c r="M11" s="45">
        <f t="shared" si="5"/>
        <v>28</v>
      </c>
      <c r="N11" s="46">
        <v>9</v>
      </c>
      <c r="O11" s="47">
        <f t="shared" si="6"/>
        <v>10</v>
      </c>
      <c r="P11" s="46">
        <v>1</v>
      </c>
      <c r="Q11" s="48">
        <f t="shared" si="7"/>
        <v>38</v>
      </c>
      <c r="R11" s="45">
        <f t="shared" si="8"/>
        <v>18</v>
      </c>
      <c r="S11" s="46">
        <v>13</v>
      </c>
      <c r="T11" s="47">
        <f t="shared" si="9"/>
        <v>10</v>
      </c>
      <c r="U11" s="46">
        <v>1</v>
      </c>
      <c r="V11" s="48">
        <f t="shared" si="10"/>
        <v>28</v>
      </c>
      <c r="W11" s="45">
        <f t="shared" si="11"/>
        <v>34</v>
      </c>
      <c r="X11" s="46">
        <v>6</v>
      </c>
      <c r="Y11" s="47">
        <f t="shared" si="12"/>
        <v>10</v>
      </c>
      <c r="Z11" s="46">
        <v>1</v>
      </c>
      <c r="AA11" s="48">
        <f t="shared" si="13"/>
        <v>44</v>
      </c>
      <c r="AB11" s="45">
        <f t="shared" si="14"/>
        <v>20</v>
      </c>
      <c r="AC11" s="46">
        <v>12</v>
      </c>
      <c r="AD11" s="47">
        <f t="shared" si="15"/>
        <v>10</v>
      </c>
      <c r="AE11" s="46">
        <v>1</v>
      </c>
      <c r="AF11" s="48">
        <f t="shared" si="16"/>
        <v>30</v>
      </c>
      <c r="AG11" s="45">
        <f t="shared" si="17"/>
        <v>18</v>
      </c>
      <c r="AH11" s="46">
        <v>13</v>
      </c>
      <c r="AI11" s="47">
        <f t="shared" si="18"/>
        <v>10</v>
      </c>
      <c r="AJ11" s="46">
        <v>1</v>
      </c>
      <c r="AK11" s="48">
        <f t="shared" si="19"/>
        <v>28</v>
      </c>
      <c r="AL11" s="45">
        <f t="shared" si="20"/>
        <v>20</v>
      </c>
      <c r="AM11" s="46">
        <v>12</v>
      </c>
      <c r="AN11" s="47">
        <f t="shared" si="21"/>
        <v>10</v>
      </c>
      <c r="AO11" s="46">
        <v>1</v>
      </c>
      <c r="AP11" s="48">
        <f t="shared" si="22"/>
        <v>30</v>
      </c>
      <c r="AQ11" s="45">
        <f t="shared" si="23"/>
        <v>32</v>
      </c>
      <c r="AR11" s="46">
        <v>7</v>
      </c>
      <c r="AS11" s="47">
        <f t="shared" si="24"/>
        <v>10</v>
      </c>
      <c r="AT11" s="46">
        <v>1</v>
      </c>
      <c r="AU11" s="48">
        <f t="shared" si="25"/>
        <v>42</v>
      </c>
      <c r="AV11" s="84">
        <f>SUM(J11+O11+T11+Y11+AD11+AI11+AN11+AS11)</f>
        <v>80</v>
      </c>
      <c r="AW11" s="8"/>
    </row>
    <row r="12" spans="1:49" ht="15.75">
      <c r="A12" s="38">
        <f t="shared" si="26"/>
        <v>8</v>
      </c>
      <c r="B12" s="39" t="s">
        <v>234</v>
      </c>
      <c r="C12" s="40"/>
      <c r="D12" s="41">
        <f t="shared" si="0"/>
        <v>5</v>
      </c>
      <c r="E12" s="42"/>
      <c r="F12" s="43">
        <f>G12-SMALL((L12,Q12,V12,AA12,AK12,AP12,AF12,AU12),1)</f>
        <v>208</v>
      </c>
      <c r="G12" s="44">
        <f t="shared" si="1"/>
        <v>208</v>
      </c>
      <c r="H12" s="45">
        <f t="shared" si="2"/>
        <v>0</v>
      </c>
      <c r="I12" s="46"/>
      <c r="J12" s="47">
        <f t="shared" si="3"/>
        <v>0</v>
      </c>
      <c r="K12" s="46"/>
      <c r="L12" s="48">
        <f t="shared" si="4"/>
        <v>0</v>
      </c>
      <c r="M12" s="45">
        <f t="shared" si="5"/>
        <v>0</v>
      </c>
      <c r="N12" s="46"/>
      <c r="O12" s="47">
        <f t="shared" si="6"/>
        <v>0</v>
      </c>
      <c r="P12" s="46"/>
      <c r="Q12" s="48">
        <f t="shared" si="7"/>
        <v>0</v>
      </c>
      <c r="R12" s="45">
        <f t="shared" si="8"/>
        <v>34</v>
      </c>
      <c r="S12" s="46">
        <v>6</v>
      </c>
      <c r="T12" s="47">
        <f t="shared" si="9"/>
        <v>10</v>
      </c>
      <c r="U12" s="46">
        <v>1</v>
      </c>
      <c r="V12" s="48">
        <f t="shared" si="10"/>
        <v>44</v>
      </c>
      <c r="W12" s="45">
        <f t="shared" si="11"/>
        <v>36</v>
      </c>
      <c r="X12" s="46">
        <v>5</v>
      </c>
      <c r="Y12" s="47">
        <f t="shared" si="12"/>
        <v>10</v>
      </c>
      <c r="Z12" s="46">
        <v>1</v>
      </c>
      <c r="AA12" s="48">
        <f t="shared" si="13"/>
        <v>46</v>
      </c>
      <c r="AB12" s="45">
        <f t="shared" si="14"/>
        <v>36</v>
      </c>
      <c r="AC12" s="46">
        <v>5</v>
      </c>
      <c r="AD12" s="47">
        <f t="shared" si="15"/>
        <v>10</v>
      </c>
      <c r="AE12" s="46">
        <v>1</v>
      </c>
      <c r="AF12" s="48">
        <f t="shared" si="16"/>
        <v>46</v>
      </c>
      <c r="AG12" s="45">
        <f t="shared" si="17"/>
        <v>28</v>
      </c>
      <c r="AH12" s="46">
        <v>9</v>
      </c>
      <c r="AI12" s="47">
        <f t="shared" si="18"/>
        <v>10</v>
      </c>
      <c r="AJ12" s="46">
        <v>1</v>
      </c>
      <c r="AK12" s="48">
        <f t="shared" si="19"/>
        <v>38</v>
      </c>
      <c r="AL12" s="45">
        <f t="shared" si="20"/>
        <v>24</v>
      </c>
      <c r="AM12" s="46">
        <v>11</v>
      </c>
      <c r="AN12" s="47">
        <f t="shared" si="21"/>
        <v>10</v>
      </c>
      <c r="AO12" s="46">
        <v>1</v>
      </c>
      <c r="AP12" s="48">
        <f t="shared" si="22"/>
        <v>34</v>
      </c>
      <c r="AQ12" s="45">
        <f t="shared" si="23"/>
        <v>0</v>
      </c>
      <c r="AR12" s="46"/>
      <c r="AS12" s="47">
        <f t="shared" si="24"/>
        <v>0</v>
      </c>
      <c r="AT12" s="46"/>
      <c r="AU12" s="48">
        <f t="shared" si="25"/>
        <v>0</v>
      </c>
      <c r="AV12" s="84">
        <f>SUM(J12+O12+T12+Y12+AD12+AI12+AN12+AS12)</f>
        <v>50</v>
      </c>
      <c r="AW12" s="8"/>
    </row>
    <row r="13" spans="1:49" ht="15.75">
      <c r="A13" s="38">
        <f t="shared" si="26"/>
        <v>9</v>
      </c>
      <c r="B13" s="39" t="s">
        <v>103</v>
      </c>
      <c r="C13" s="40"/>
      <c r="D13" s="41">
        <f t="shared" si="0"/>
        <v>4</v>
      </c>
      <c r="E13" s="42"/>
      <c r="F13" s="43">
        <f>G13-SMALL((L13,Q13,V13,AA13,AK13,AP13,AF13,AU13),1)</f>
        <v>170</v>
      </c>
      <c r="G13" s="44">
        <f t="shared" si="1"/>
        <v>170</v>
      </c>
      <c r="H13" s="45">
        <f t="shared" si="2"/>
        <v>30</v>
      </c>
      <c r="I13" s="46">
        <v>8</v>
      </c>
      <c r="J13" s="47">
        <f t="shared" si="3"/>
        <v>10</v>
      </c>
      <c r="K13" s="46">
        <v>1</v>
      </c>
      <c r="L13" s="48">
        <f t="shared" si="4"/>
        <v>40</v>
      </c>
      <c r="M13" s="45">
        <f t="shared" si="5"/>
        <v>50</v>
      </c>
      <c r="N13" s="46">
        <v>1</v>
      </c>
      <c r="O13" s="47">
        <f t="shared" si="6"/>
        <v>10</v>
      </c>
      <c r="P13" s="46">
        <v>1</v>
      </c>
      <c r="Q13" s="48">
        <f t="shared" si="7"/>
        <v>60</v>
      </c>
      <c r="R13" s="45">
        <f t="shared" si="8"/>
        <v>0</v>
      </c>
      <c r="S13" s="46"/>
      <c r="T13" s="47">
        <f t="shared" si="9"/>
        <v>0</v>
      </c>
      <c r="U13" s="46"/>
      <c r="V13" s="48">
        <f t="shared" si="10"/>
        <v>0</v>
      </c>
      <c r="W13" s="45">
        <f t="shared" si="11"/>
        <v>0</v>
      </c>
      <c r="X13" s="46"/>
      <c r="Y13" s="47">
        <f t="shared" si="12"/>
        <v>0</v>
      </c>
      <c r="Z13" s="46"/>
      <c r="AA13" s="48">
        <f t="shared" si="13"/>
        <v>0</v>
      </c>
      <c r="AB13" s="45">
        <f t="shared" si="14"/>
        <v>0</v>
      </c>
      <c r="AC13" s="46"/>
      <c r="AD13" s="47">
        <f t="shared" si="15"/>
        <v>0</v>
      </c>
      <c r="AE13" s="46"/>
      <c r="AF13" s="48">
        <f t="shared" si="16"/>
        <v>0</v>
      </c>
      <c r="AG13" s="45">
        <f t="shared" si="17"/>
        <v>20</v>
      </c>
      <c r="AH13" s="46">
        <v>12</v>
      </c>
      <c r="AI13" s="47">
        <f t="shared" si="18"/>
        <v>10</v>
      </c>
      <c r="AJ13" s="46">
        <v>1</v>
      </c>
      <c r="AK13" s="48">
        <f t="shared" si="19"/>
        <v>30</v>
      </c>
      <c r="AL13" s="45">
        <f t="shared" si="20"/>
        <v>30</v>
      </c>
      <c r="AM13" s="46">
        <v>8</v>
      </c>
      <c r="AN13" s="47">
        <f t="shared" si="21"/>
        <v>10</v>
      </c>
      <c r="AO13" s="46">
        <v>1</v>
      </c>
      <c r="AP13" s="48">
        <f t="shared" si="22"/>
        <v>40</v>
      </c>
      <c r="AQ13" s="45">
        <f t="shared" si="23"/>
        <v>0</v>
      </c>
      <c r="AR13" s="46"/>
      <c r="AS13" s="47">
        <f t="shared" si="24"/>
        <v>0</v>
      </c>
      <c r="AT13" s="46"/>
      <c r="AU13" s="48">
        <f t="shared" si="25"/>
        <v>0</v>
      </c>
      <c r="AV13" s="84">
        <f>SUM(J13+O13+T13+Y13+AD13+AI13+AN13+AS13)</f>
        <v>40</v>
      </c>
      <c r="AW13" s="8"/>
    </row>
    <row r="14" spans="1:49" ht="15.75">
      <c r="A14" s="38">
        <f t="shared" si="26"/>
        <v>10</v>
      </c>
      <c r="B14" s="39" t="s">
        <v>190</v>
      </c>
      <c r="C14" s="40"/>
      <c r="D14" s="41">
        <f t="shared" si="0"/>
        <v>4</v>
      </c>
      <c r="E14" s="42"/>
      <c r="F14" s="43">
        <f>G14-SMALL((L14,Q14,V14,AA14,AK14,AP14,AF14,AU14),1)</f>
        <v>160</v>
      </c>
      <c r="G14" s="44">
        <f t="shared" si="1"/>
        <v>160</v>
      </c>
      <c r="H14" s="45">
        <f t="shared" si="2"/>
        <v>0</v>
      </c>
      <c r="I14" s="46"/>
      <c r="J14" s="47">
        <f t="shared" si="3"/>
        <v>0</v>
      </c>
      <c r="K14" s="46"/>
      <c r="L14" s="48">
        <f t="shared" si="4"/>
        <v>0</v>
      </c>
      <c r="M14" s="45">
        <f t="shared" si="5"/>
        <v>38</v>
      </c>
      <c r="N14" s="46">
        <v>4</v>
      </c>
      <c r="O14" s="47">
        <f t="shared" si="6"/>
        <v>10</v>
      </c>
      <c r="P14" s="46">
        <v>1</v>
      </c>
      <c r="Q14" s="48">
        <f t="shared" si="7"/>
        <v>48</v>
      </c>
      <c r="R14" s="45">
        <f t="shared" si="8"/>
        <v>0</v>
      </c>
      <c r="S14" s="46"/>
      <c r="T14" s="47">
        <f t="shared" si="9"/>
        <v>0</v>
      </c>
      <c r="U14" s="46"/>
      <c r="V14" s="48">
        <f t="shared" si="10"/>
        <v>0</v>
      </c>
      <c r="W14" s="45">
        <f t="shared" si="11"/>
        <v>38</v>
      </c>
      <c r="X14" s="46">
        <v>4</v>
      </c>
      <c r="Y14" s="47">
        <f t="shared" si="12"/>
        <v>10</v>
      </c>
      <c r="Z14" s="46">
        <v>1</v>
      </c>
      <c r="AA14" s="48">
        <f t="shared" si="13"/>
        <v>48</v>
      </c>
      <c r="AB14" s="45">
        <f t="shared" si="14"/>
        <v>0</v>
      </c>
      <c r="AC14" s="46"/>
      <c r="AD14" s="47">
        <f t="shared" si="15"/>
        <v>0</v>
      </c>
      <c r="AE14" s="46"/>
      <c r="AF14" s="48">
        <f t="shared" si="16"/>
        <v>0</v>
      </c>
      <c r="AG14" s="45">
        <f t="shared" si="17"/>
        <v>16</v>
      </c>
      <c r="AH14" s="46">
        <v>14</v>
      </c>
      <c r="AI14" s="47">
        <f t="shared" si="18"/>
        <v>10</v>
      </c>
      <c r="AJ14" s="46">
        <v>1</v>
      </c>
      <c r="AK14" s="48">
        <f t="shared" si="19"/>
        <v>26</v>
      </c>
      <c r="AL14" s="45">
        <f t="shared" si="20"/>
        <v>28</v>
      </c>
      <c r="AM14" s="46">
        <v>9</v>
      </c>
      <c r="AN14" s="47">
        <f t="shared" si="21"/>
        <v>10</v>
      </c>
      <c r="AO14" s="46">
        <v>1</v>
      </c>
      <c r="AP14" s="48">
        <f t="shared" si="22"/>
        <v>38</v>
      </c>
      <c r="AQ14" s="45">
        <f t="shared" si="23"/>
        <v>0</v>
      </c>
      <c r="AR14" s="46"/>
      <c r="AS14" s="47">
        <f t="shared" si="24"/>
        <v>0</v>
      </c>
      <c r="AT14" s="46"/>
      <c r="AU14" s="48">
        <f t="shared" si="25"/>
        <v>0</v>
      </c>
      <c r="AV14" s="84">
        <f>SUM(J14+O14+T14+Y14+AD14+AI14+AN14+AS14)</f>
        <v>40</v>
      </c>
      <c r="AW14" s="8"/>
    </row>
    <row r="15" spans="1:49" ht="15.75">
      <c r="A15" s="38">
        <f t="shared" si="26"/>
        <v>11</v>
      </c>
      <c r="B15" s="39" t="s">
        <v>107</v>
      </c>
      <c r="C15" s="40"/>
      <c r="D15" s="41">
        <f t="shared" si="0"/>
        <v>4</v>
      </c>
      <c r="E15" s="42"/>
      <c r="F15" s="43">
        <f>G15-SMALL((L15,Q15,V15,AA15,AK15,AP15,AF15,AU15),1)</f>
        <v>154</v>
      </c>
      <c r="G15" s="44">
        <f t="shared" si="1"/>
        <v>154</v>
      </c>
      <c r="H15" s="45">
        <f t="shared" si="2"/>
        <v>20</v>
      </c>
      <c r="I15" s="46">
        <v>12</v>
      </c>
      <c r="J15" s="47">
        <f t="shared" si="3"/>
        <v>10</v>
      </c>
      <c r="K15" s="46">
        <v>1</v>
      </c>
      <c r="L15" s="48">
        <f t="shared" si="4"/>
        <v>30</v>
      </c>
      <c r="M15" s="45">
        <f t="shared" si="5"/>
        <v>0</v>
      </c>
      <c r="N15" s="46"/>
      <c r="O15" s="47">
        <f t="shared" si="6"/>
        <v>0</v>
      </c>
      <c r="P15" s="46"/>
      <c r="Q15" s="48">
        <f t="shared" si="7"/>
        <v>0</v>
      </c>
      <c r="R15" s="45">
        <f t="shared" si="8"/>
        <v>30</v>
      </c>
      <c r="S15" s="46">
        <v>8</v>
      </c>
      <c r="T15" s="47">
        <f t="shared" si="9"/>
        <v>10</v>
      </c>
      <c r="U15" s="46">
        <v>1</v>
      </c>
      <c r="V15" s="48">
        <f t="shared" si="10"/>
        <v>40</v>
      </c>
      <c r="W15" s="45">
        <f t="shared" si="11"/>
        <v>30</v>
      </c>
      <c r="X15" s="46">
        <v>8</v>
      </c>
      <c r="Y15" s="47">
        <f t="shared" si="12"/>
        <v>10</v>
      </c>
      <c r="Z15" s="46">
        <v>1</v>
      </c>
      <c r="AA15" s="48">
        <f t="shared" si="13"/>
        <v>40</v>
      </c>
      <c r="AB15" s="45">
        <f t="shared" si="14"/>
        <v>34</v>
      </c>
      <c r="AC15" s="46">
        <v>6</v>
      </c>
      <c r="AD15" s="47">
        <f t="shared" si="15"/>
        <v>10</v>
      </c>
      <c r="AE15" s="46">
        <v>1</v>
      </c>
      <c r="AF15" s="48">
        <f t="shared" si="16"/>
        <v>44</v>
      </c>
      <c r="AG15" s="45">
        <f t="shared" si="17"/>
        <v>0</v>
      </c>
      <c r="AH15" s="46"/>
      <c r="AI15" s="47">
        <f t="shared" si="18"/>
        <v>0</v>
      </c>
      <c r="AJ15" s="46"/>
      <c r="AK15" s="48">
        <f t="shared" si="19"/>
        <v>0</v>
      </c>
      <c r="AL15" s="45">
        <f t="shared" si="20"/>
        <v>0</v>
      </c>
      <c r="AM15" s="46"/>
      <c r="AN15" s="47">
        <f t="shared" si="21"/>
        <v>0</v>
      </c>
      <c r="AO15" s="46"/>
      <c r="AP15" s="48">
        <f t="shared" si="22"/>
        <v>0</v>
      </c>
      <c r="AQ15" s="45">
        <f t="shared" si="23"/>
        <v>0</v>
      </c>
      <c r="AR15" s="46"/>
      <c r="AS15" s="47">
        <f t="shared" si="24"/>
        <v>0</v>
      </c>
      <c r="AT15" s="46"/>
      <c r="AU15" s="48">
        <f t="shared" si="25"/>
        <v>0</v>
      </c>
      <c r="AV15" s="84">
        <f>SUM(J15+O15+T15+Y15+AD15+AI15+AN15+AS15)</f>
        <v>40</v>
      </c>
      <c r="AW15" s="8"/>
    </row>
    <row r="16" spans="1:49" ht="15.75">
      <c r="A16" s="38">
        <f t="shared" si="26"/>
        <v>12</v>
      </c>
      <c r="B16" s="39" t="s">
        <v>108</v>
      </c>
      <c r="C16" s="40"/>
      <c r="D16" s="41">
        <f t="shared" si="0"/>
        <v>4</v>
      </c>
      <c r="E16" s="42"/>
      <c r="F16" s="43">
        <f>G16-SMALL((L16,Q16,V16,AA16,AK16,AP16,AF16,AU16),1)</f>
        <v>140</v>
      </c>
      <c r="G16" s="44">
        <f t="shared" si="1"/>
        <v>140</v>
      </c>
      <c r="H16" s="45">
        <f t="shared" si="2"/>
        <v>18</v>
      </c>
      <c r="I16" s="46">
        <v>13</v>
      </c>
      <c r="J16" s="47">
        <f t="shared" si="3"/>
        <v>10</v>
      </c>
      <c r="K16" s="46">
        <v>1</v>
      </c>
      <c r="L16" s="48">
        <f t="shared" si="4"/>
        <v>28</v>
      </c>
      <c r="M16" s="45">
        <f t="shared" si="5"/>
        <v>0</v>
      </c>
      <c r="N16" s="46"/>
      <c r="O16" s="47">
        <f t="shared" si="6"/>
        <v>0</v>
      </c>
      <c r="P16" s="46"/>
      <c r="Q16" s="48">
        <f t="shared" si="7"/>
        <v>0</v>
      </c>
      <c r="R16" s="45">
        <f t="shared" si="8"/>
        <v>20</v>
      </c>
      <c r="S16" s="46">
        <v>12</v>
      </c>
      <c r="T16" s="47">
        <f t="shared" si="9"/>
        <v>10</v>
      </c>
      <c r="U16" s="46">
        <v>1</v>
      </c>
      <c r="V16" s="48">
        <f t="shared" si="10"/>
        <v>30</v>
      </c>
      <c r="W16" s="45">
        <f t="shared" si="11"/>
        <v>0</v>
      </c>
      <c r="X16" s="46"/>
      <c r="Y16" s="47">
        <f t="shared" si="12"/>
        <v>0</v>
      </c>
      <c r="Z16" s="46"/>
      <c r="AA16" s="48">
        <f t="shared" si="13"/>
        <v>0</v>
      </c>
      <c r="AB16" s="45">
        <f t="shared" si="14"/>
        <v>28</v>
      </c>
      <c r="AC16" s="46">
        <v>9</v>
      </c>
      <c r="AD16" s="47">
        <f t="shared" si="15"/>
        <v>10</v>
      </c>
      <c r="AE16" s="46">
        <v>1</v>
      </c>
      <c r="AF16" s="48">
        <f t="shared" si="16"/>
        <v>38</v>
      </c>
      <c r="AG16" s="45">
        <f t="shared" si="17"/>
        <v>0</v>
      </c>
      <c r="AH16" s="46"/>
      <c r="AI16" s="47">
        <f t="shared" si="18"/>
        <v>0</v>
      </c>
      <c r="AJ16" s="46"/>
      <c r="AK16" s="48">
        <f t="shared" si="19"/>
        <v>0</v>
      </c>
      <c r="AL16" s="45">
        <f t="shared" si="20"/>
        <v>0</v>
      </c>
      <c r="AM16" s="46"/>
      <c r="AN16" s="47">
        <f t="shared" si="21"/>
        <v>0</v>
      </c>
      <c r="AO16" s="46"/>
      <c r="AP16" s="48">
        <f t="shared" si="22"/>
        <v>0</v>
      </c>
      <c r="AQ16" s="45">
        <f t="shared" si="23"/>
        <v>34</v>
      </c>
      <c r="AR16" s="46">
        <v>6</v>
      </c>
      <c r="AS16" s="47">
        <f t="shared" si="24"/>
        <v>10</v>
      </c>
      <c r="AT16" s="46">
        <v>1</v>
      </c>
      <c r="AU16" s="48">
        <f t="shared" si="25"/>
        <v>44</v>
      </c>
      <c r="AV16" s="84">
        <f>SUM(J16+O16+T16+Y16+AD16+AI16+AN16+AS16)</f>
        <v>40</v>
      </c>
      <c r="AW16" s="8"/>
    </row>
    <row r="17" spans="1:49" ht="15.75">
      <c r="A17" s="38">
        <f t="shared" si="26"/>
        <v>13</v>
      </c>
      <c r="B17" s="39" t="s">
        <v>101</v>
      </c>
      <c r="C17" s="40"/>
      <c r="D17" s="41">
        <f t="shared" si="0"/>
        <v>3</v>
      </c>
      <c r="E17" s="42"/>
      <c r="F17" s="43">
        <f>G17-SMALL((L17,Q17,V17,AA17,AK17,AP17,AF17,AU17),1)</f>
        <v>136</v>
      </c>
      <c r="G17" s="44">
        <f t="shared" si="1"/>
        <v>136</v>
      </c>
      <c r="H17" s="45">
        <f t="shared" si="2"/>
        <v>34</v>
      </c>
      <c r="I17" s="46">
        <v>6</v>
      </c>
      <c r="J17" s="47">
        <f t="shared" si="3"/>
        <v>10</v>
      </c>
      <c r="K17" s="46">
        <v>1</v>
      </c>
      <c r="L17" s="48">
        <f t="shared" si="4"/>
        <v>44</v>
      </c>
      <c r="M17" s="45">
        <f t="shared" si="5"/>
        <v>0</v>
      </c>
      <c r="N17" s="46"/>
      <c r="O17" s="47">
        <f t="shared" si="6"/>
        <v>0</v>
      </c>
      <c r="P17" s="46"/>
      <c r="Q17" s="48">
        <f t="shared" si="7"/>
        <v>0</v>
      </c>
      <c r="R17" s="45">
        <f t="shared" si="8"/>
        <v>0</v>
      </c>
      <c r="S17" s="46"/>
      <c r="T17" s="47">
        <f t="shared" si="9"/>
        <v>0</v>
      </c>
      <c r="U17" s="46"/>
      <c r="V17" s="48">
        <f t="shared" si="10"/>
        <v>0</v>
      </c>
      <c r="W17" s="45">
        <f t="shared" si="11"/>
        <v>0</v>
      </c>
      <c r="X17" s="46"/>
      <c r="Y17" s="47">
        <f t="shared" si="12"/>
        <v>0</v>
      </c>
      <c r="Z17" s="46"/>
      <c r="AA17" s="48">
        <f t="shared" si="13"/>
        <v>0</v>
      </c>
      <c r="AB17" s="45">
        <f t="shared" si="14"/>
        <v>0</v>
      </c>
      <c r="AC17" s="46"/>
      <c r="AD17" s="47">
        <f t="shared" si="15"/>
        <v>0</v>
      </c>
      <c r="AE17" s="46"/>
      <c r="AF17" s="48">
        <f t="shared" si="16"/>
        <v>0</v>
      </c>
      <c r="AG17" s="45">
        <f t="shared" si="17"/>
        <v>34</v>
      </c>
      <c r="AH17" s="46">
        <v>6</v>
      </c>
      <c r="AI17" s="47">
        <f t="shared" si="18"/>
        <v>10</v>
      </c>
      <c r="AJ17" s="46">
        <v>1</v>
      </c>
      <c r="AK17" s="48">
        <f t="shared" si="19"/>
        <v>44</v>
      </c>
      <c r="AL17" s="45">
        <f t="shared" si="20"/>
        <v>38</v>
      </c>
      <c r="AM17" s="46">
        <v>4</v>
      </c>
      <c r="AN17" s="47">
        <f t="shared" si="21"/>
        <v>10</v>
      </c>
      <c r="AO17" s="46">
        <v>1</v>
      </c>
      <c r="AP17" s="48">
        <f t="shared" si="22"/>
        <v>48</v>
      </c>
      <c r="AQ17" s="45">
        <f t="shared" si="23"/>
        <v>0</v>
      </c>
      <c r="AR17" s="46"/>
      <c r="AS17" s="47">
        <f t="shared" si="24"/>
        <v>0</v>
      </c>
      <c r="AT17" s="46"/>
      <c r="AU17" s="48">
        <f t="shared" si="25"/>
        <v>0</v>
      </c>
      <c r="AV17" s="84">
        <f>SUM(J17+O17+T17+Y17+AD17+AI17+AN17+AS17)</f>
        <v>30</v>
      </c>
      <c r="AW17" s="8"/>
    </row>
    <row r="18" spans="1:49" ht="15.75">
      <c r="A18" s="38">
        <f t="shared" si="26"/>
        <v>14</v>
      </c>
      <c r="B18" s="39" t="s">
        <v>100</v>
      </c>
      <c r="C18" s="40"/>
      <c r="D18" s="41">
        <f t="shared" si="0"/>
        <v>3</v>
      </c>
      <c r="E18" s="42"/>
      <c r="F18" s="43">
        <f>G18-SMALL((L18,Q18,V18,AA18,AK18,AP18,AF18,AU18),1)</f>
        <v>116</v>
      </c>
      <c r="G18" s="44">
        <f t="shared" si="1"/>
        <v>116</v>
      </c>
      <c r="H18" s="45">
        <f t="shared" si="2"/>
        <v>36</v>
      </c>
      <c r="I18" s="46">
        <v>5</v>
      </c>
      <c r="J18" s="47">
        <f t="shared" si="3"/>
        <v>10</v>
      </c>
      <c r="K18" s="46">
        <v>1</v>
      </c>
      <c r="L18" s="48">
        <f t="shared" si="4"/>
        <v>46</v>
      </c>
      <c r="M18" s="45">
        <f t="shared" si="5"/>
        <v>26</v>
      </c>
      <c r="N18" s="46">
        <v>10</v>
      </c>
      <c r="O18" s="47">
        <f t="shared" si="6"/>
        <v>10</v>
      </c>
      <c r="P18" s="46">
        <v>1</v>
      </c>
      <c r="Q18" s="48">
        <f t="shared" si="7"/>
        <v>36</v>
      </c>
      <c r="R18" s="45">
        <f t="shared" si="8"/>
        <v>24</v>
      </c>
      <c r="S18" s="46">
        <v>11</v>
      </c>
      <c r="T18" s="47">
        <f t="shared" si="9"/>
        <v>10</v>
      </c>
      <c r="U18" s="46">
        <v>1</v>
      </c>
      <c r="V18" s="48">
        <f t="shared" si="10"/>
        <v>34</v>
      </c>
      <c r="W18" s="45">
        <f t="shared" si="11"/>
        <v>0</v>
      </c>
      <c r="X18" s="46"/>
      <c r="Y18" s="47">
        <f t="shared" si="12"/>
        <v>0</v>
      </c>
      <c r="Z18" s="46"/>
      <c r="AA18" s="48">
        <f t="shared" si="13"/>
        <v>0</v>
      </c>
      <c r="AB18" s="45">
        <f t="shared" si="14"/>
        <v>0</v>
      </c>
      <c r="AC18" s="46"/>
      <c r="AD18" s="47">
        <f t="shared" si="15"/>
        <v>0</v>
      </c>
      <c r="AE18" s="46"/>
      <c r="AF18" s="48">
        <f t="shared" si="16"/>
        <v>0</v>
      </c>
      <c r="AG18" s="45">
        <f t="shared" si="17"/>
        <v>0</v>
      </c>
      <c r="AH18" s="46"/>
      <c r="AI18" s="47">
        <f t="shared" si="18"/>
        <v>0</v>
      </c>
      <c r="AJ18" s="46"/>
      <c r="AK18" s="48">
        <f t="shared" si="19"/>
        <v>0</v>
      </c>
      <c r="AL18" s="45">
        <f t="shared" si="20"/>
        <v>0</v>
      </c>
      <c r="AM18" s="46"/>
      <c r="AN18" s="47">
        <f t="shared" si="21"/>
        <v>0</v>
      </c>
      <c r="AO18" s="46"/>
      <c r="AP18" s="48">
        <f t="shared" si="22"/>
        <v>0</v>
      </c>
      <c r="AQ18" s="45">
        <f t="shared" si="23"/>
        <v>0</v>
      </c>
      <c r="AR18" s="46"/>
      <c r="AS18" s="47">
        <f t="shared" si="24"/>
        <v>0</v>
      </c>
      <c r="AT18" s="46"/>
      <c r="AU18" s="48">
        <f t="shared" si="25"/>
        <v>0</v>
      </c>
      <c r="AV18" s="84">
        <f>SUM(J18+O18+T18+Y18+AD18+AI18+AN18+AS18)</f>
        <v>30</v>
      </c>
      <c r="AW18" s="8"/>
    </row>
    <row r="19" spans="1:49" ht="15.75">
      <c r="A19" s="38">
        <f t="shared" si="26"/>
        <v>15</v>
      </c>
      <c r="B19" s="39" t="s">
        <v>286</v>
      </c>
      <c r="C19" s="40"/>
      <c r="D19" s="41">
        <f t="shared" si="0"/>
        <v>2</v>
      </c>
      <c r="E19" s="42"/>
      <c r="F19" s="43">
        <f>G19-SMALL((L19,Q19,V19,AA19,AK19,AP19,AF19,AU19),1)</f>
        <v>106</v>
      </c>
      <c r="G19" s="44">
        <f t="shared" si="1"/>
        <v>106</v>
      </c>
      <c r="H19" s="45">
        <f t="shared" si="2"/>
        <v>0</v>
      </c>
      <c r="I19" s="46"/>
      <c r="J19" s="47">
        <f t="shared" si="3"/>
        <v>0</v>
      </c>
      <c r="K19" s="46"/>
      <c r="L19" s="48">
        <f t="shared" si="4"/>
        <v>0</v>
      </c>
      <c r="M19" s="45">
        <f t="shared" si="5"/>
        <v>0</v>
      </c>
      <c r="N19" s="46"/>
      <c r="O19" s="47">
        <f t="shared" si="6"/>
        <v>0</v>
      </c>
      <c r="P19" s="46"/>
      <c r="Q19" s="48">
        <f t="shared" si="7"/>
        <v>0</v>
      </c>
      <c r="R19" s="45">
        <f t="shared" si="8"/>
        <v>0</v>
      </c>
      <c r="S19" s="46"/>
      <c r="T19" s="47">
        <f t="shared" si="9"/>
        <v>0</v>
      </c>
      <c r="U19" s="46"/>
      <c r="V19" s="48">
        <f t="shared" si="10"/>
        <v>0</v>
      </c>
      <c r="W19" s="45">
        <f t="shared" si="11"/>
        <v>0</v>
      </c>
      <c r="X19" s="46"/>
      <c r="Y19" s="47">
        <f t="shared" si="12"/>
        <v>0</v>
      </c>
      <c r="Z19" s="46"/>
      <c r="AA19" s="48">
        <f t="shared" si="13"/>
        <v>0</v>
      </c>
      <c r="AB19" s="45">
        <f t="shared" si="14"/>
        <v>0</v>
      </c>
      <c r="AC19" s="46"/>
      <c r="AD19" s="47">
        <f t="shared" si="15"/>
        <v>0</v>
      </c>
      <c r="AE19" s="46"/>
      <c r="AF19" s="48">
        <f t="shared" si="16"/>
        <v>0</v>
      </c>
      <c r="AG19" s="45">
        <f t="shared" si="17"/>
        <v>36</v>
      </c>
      <c r="AH19" s="46">
        <v>5</v>
      </c>
      <c r="AI19" s="47">
        <f t="shared" si="18"/>
        <v>10</v>
      </c>
      <c r="AJ19" s="46">
        <v>1</v>
      </c>
      <c r="AK19" s="48">
        <f t="shared" si="19"/>
        <v>46</v>
      </c>
      <c r="AL19" s="45">
        <f t="shared" si="20"/>
        <v>50</v>
      </c>
      <c r="AM19" s="46">
        <v>1</v>
      </c>
      <c r="AN19" s="47">
        <f t="shared" si="21"/>
        <v>10</v>
      </c>
      <c r="AO19" s="46">
        <v>1</v>
      </c>
      <c r="AP19" s="48">
        <f t="shared" si="22"/>
        <v>60</v>
      </c>
      <c r="AQ19" s="45">
        <f t="shared" si="23"/>
        <v>0</v>
      </c>
      <c r="AR19" s="46"/>
      <c r="AS19" s="47">
        <f t="shared" si="24"/>
        <v>0</v>
      </c>
      <c r="AT19" s="46"/>
      <c r="AU19" s="48">
        <f t="shared" si="25"/>
        <v>0</v>
      </c>
      <c r="AV19" s="84">
        <f>SUM(J19+O19+T19+Y19+AD19+AI19+AN19+AS19)</f>
        <v>20</v>
      </c>
      <c r="AW19" s="8"/>
    </row>
    <row r="20" spans="1:49" ht="15.75">
      <c r="A20" s="38">
        <f t="shared" si="26"/>
        <v>16</v>
      </c>
      <c r="B20" s="39" t="s">
        <v>98</v>
      </c>
      <c r="C20" s="40"/>
      <c r="D20" s="41">
        <f t="shared" si="0"/>
        <v>2</v>
      </c>
      <c r="E20" s="42"/>
      <c r="F20" s="43">
        <f>G20-SMALL((L20,Q20,V20,AA20,AK20,AP20,AF20,AU20),1)</f>
        <v>86</v>
      </c>
      <c r="G20" s="44">
        <f t="shared" si="1"/>
        <v>86</v>
      </c>
      <c r="H20" s="45">
        <f t="shared" si="2"/>
        <v>40</v>
      </c>
      <c r="I20" s="46">
        <v>3</v>
      </c>
      <c r="J20" s="47">
        <f t="shared" si="3"/>
        <v>10</v>
      </c>
      <c r="K20" s="46">
        <v>1</v>
      </c>
      <c r="L20" s="48">
        <f t="shared" si="4"/>
        <v>50</v>
      </c>
      <c r="M20" s="45">
        <f t="shared" si="5"/>
        <v>0</v>
      </c>
      <c r="N20" s="46"/>
      <c r="O20" s="47">
        <f t="shared" si="6"/>
        <v>0</v>
      </c>
      <c r="P20" s="46"/>
      <c r="Q20" s="48">
        <f t="shared" si="7"/>
        <v>0</v>
      </c>
      <c r="R20" s="45">
        <f t="shared" si="8"/>
        <v>0</v>
      </c>
      <c r="S20" s="46"/>
      <c r="T20" s="47">
        <f t="shared" si="9"/>
        <v>0</v>
      </c>
      <c r="U20" s="46"/>
      <c r="V20" s="48">
        <f t="shared" si="10"/>
        <v>0</v>
      </c>
      <c r="W20" s="45">
        <f t="shared" si="11"/>
        <v>0</v>
      </c>
      <c r="X20" s="46"/>
      <c r="Y20" s="47">
        <f t="shared" si="12"/>
        <v>0</v>
      </c>
      <c r="Z20" s="46"/>
      <c r="AA20" s="48">
        <f t="shared" si="13"/>
        <v>0</v>
      </c>
      <c r="AB20" s="45">
        <f t="shared" si="14"/>
        <v>26</v>
      </c>
      <c r="AC20" s="46">
        <v>10</v>
      </c>
      <c r="AD20" s="47">
        <f t="shared" si="15"/>
        <v>10</v>
      </c>
      <c r="AE20" s="46">
        <v>1</v>
      </c>
      <c r="AF20" s="48">
        <f t="shared" si="16"/>
        <v>36</v>
      </c>
      <c r="AG20" s="45">
        <f t="shared" si="17"/>
        <v>0</v>
      </c>
      <c r="AH20" s="46"/>
      <c r="AI20" s="47">
        <f t="shared" si="18"/>
        <v>0</v>
      </c>
      <c r="AJ20" s="46"/>
      <c r="AK20" s="48">
        <f t="shared" si="19"/>
        <v>0</v>
      </c>
      <c r="AL20" s="45">
        <f t="shared" si="20"/>
        <v>0</v>
      </c>
      <c r="AM20" s="46"/>
      <c r="AN20" s="47">
        <f t="shared" si="21"/>
        <v>0</v>
      </c>
      <c r="AO20" s="46"/>
      <c r="AP20" s="48">
        <f t="shared" si="22"/>
        <v>0</v>
      </c>
      <c r="AQ20" s="45">
        <f t="shared" si="23"/>
        <v>0</v>
      </c>
      <c r="AR20" s="46"/>
      <c r="AS20" s="47">
        <f t="shared" si="24"/>
        <v>0</v>
      </c>
      <c r="AT20" s="46"/>
      <c r="AU20" s="48">
        <f t="shared" si="25"/>
        <v>0</v>
      </c>
      <c r="AV20" s="84">
        <f>SUM(J20+O20+T20+Y20+AD20+AI20+AN20+AS20)</f>
        <v>20</v>
      </c>
      <c r="AW20" s="8"/>
    </row>
    <row r="21" spans="1:49" ht="15.75">
      <c r="A21" s="38">
        <f t="shared" si="26"/>
        <v>17</v>
      </c>
      <c r="B21" s="39" t="s">
        <v>116</v>
      </c>
      <c r="C21" s="40"/>
      <c r="D21" s="41">
        <f t="shared" si="0"/>
        <v>2</v>
      </c>
      <c r="E21" s="42"/>
      <c r="F21" s="43">
        <f>G21-SMALL((L21,Q21,V21,AA21,AK21,AP21,AF21,AU21),1)</f>
        <v>57</v>
      </c>
      <c r="G21" s="44">
        <f t="shared" si="1"/>
        <v>57</v>
      </c>
      <c r="H21" s="45">
        <f t="shared" si="2"/>
        <v>5</v>
      </c>
      <c r="I21" s="46">
        <v>21</v>
      </c>
      <c r="J21" s="47">
        <f t="shared" si="3"/>
        <v>10</v>
      </c>
      <c r="K21" s="46">
        <v>1</v>
      </c>
      <c r="L21" s="48">
        <f t="shared" si="4"/>
        <v>15</v>
      </c>
      <c r="M21" s="45">
        <f t="shared" si="5"/>
        <v>0</v>
      </c>
      <c r="N21" s="46"/>
      <c r="O21" s="47">
        <f t="shared" si="6"/>
        <v>0</v>
      </c>
      <c r="P21" s="46"/>
      <c r="Q21" s="48">
        <f t="shared" si="7"/>
        <v>0</v>
      </c>
      <c r="R21" s="45">
        <f t="shared" si="8"/>
        <v>0</v>
      </c>
      <c r="S21" s="46"/>
      <c r="T21" s="47">
        <f t="shared" si="9"/>
        <v>0</v>
      </c>
      <c r="U21" s="46"/>
      <c r="V21" s="48">
        <f t="shared" si="10"/>
        <v>0</v>
      </c>
      <c r="W21" s="45">
        <f t="shared" si="11"/>
        <v>0</v>
      </c>
      <c r="X21" s="46"/>
      <c r="Y21" s="47">
        <f t="shared" si="12"/>
        <v>0</v>
      </c>
      <c r="Z21" s="46"/>
      <c r="AA21" s="48">
        <f t="shared" si="13"/>
        <v>0</v>
      </c>
      <c r="AB21" s="45">
        <f t="shared" si="14"/>
        <v>32</v>
      </c>
      <c r="AC21" s="46">
        <v>7</v>
      </c>
      <c r="AD21" s="47">
        <f t="shared" si="15"/>
        <v>10</v>
      </c>
      <c r="AE21" s="46">
        <v>1</v>
      </c>
      <c r="AF21" s="48">
        <f t="shared" si="16"/>
        <v>42</v>
      </c>
      <c r="AG21" s="45">
        <f t="shared" si="17"/>
        <v>0</v>
      </c>
      <c r="AH21" s="46"/>
      <c r="AI21" s="47">
        <f t="shared" si="18"/>
        <v>0</v>
      </c>
      <c r="AJ21" s="46"/>
      <c r="AK21" s="48">
        <f t="shared" si="19"/>
        <v>0</v>
      </c>
      <c r="AL21" s="45">
        <f t="shared" si="20"/>
        <v>0</v>
      </c>
      <c r="AM21" s="46"/>
      <c r="AN21" s="47">
        <f t="shared" si="21"/>
        <v>0</v>
      </c>
      <c r="AO21" s="46"/>
      <c r="AP21" s="48">
        <f t="shared" si="22"/>
        <v>0</v>
      </c>
      <c r="AQ21" s="45">
        <f t="shared" si="23"/>
        <v>0</v>
      </c>
      <c r="AR21" s="46"/>
      <c r="AS21" s="47">
        <f t="shared" si="24"/>
        <v>0</v>
      </c>
      <c r="AT21" s="46"/>
      <c r="AU21" s="48">
        <f t="shared" si="25"/>
        <v>0</v>
      </c>
      <c r="AV21" s="84">
        <f>SUM(J21+O21+T21+Y21+AD21+AI21+AN21+AS21)</f>
        <v>20</v>
      </c>
      <c r="AW21" s="8"/>
    </row>
    <row r="22" spans="1:49" ht="15.75">
      <c r="A22" s="38">
        <f t="shared" si="26"/>
        <v>18</v>
      </c>
      <c r="B22" s="39" t="s">
        <v>97</v>
      </c>
      <c r="C22" s="40"/>
      <c r="D22" s="41">
        <f t="shared" si="0"/>
        <v>1</v>
      </c>
      <c r="E22" s="42"/>
      <c r="F22" s="43">
        <f>G22-SMALL((L22,Q22,V22,AA22,AK22,AP22,AF22,AU22),1)</f>
        <v>55</v>
      </c>
      <c r="G22" s="44">
        <f t="shared" si="1"/>
        <v>55</v>
      </c>
      <c r="H22" s="45">
        <f t="shared" si="2"/>
        <v>45</v>
      </c>
      <c r="I22" s="46">
        <v>2</v>
      </c>
      <c r="J22" s="47">
        <f t="shared" si="3"/>
        <v>10</v>
      </c>
      <c r="K22" s="46">
        <v>1</v>
      </c>
      <c r="L22" s="48">
        <f t="shared" si="4"/>
        <v>55</v>
      </c>
      <c r="M22" s="45">
        <f t="shared" si="5"/>
        <v>0</v>
      </c>
      <c r="N22" s="46"/>
      <c r="O22" s="47">
        <f t="shared" si="6"/>
        <v>0</v>
      </c>
      <c r="P22" s="46"/>
      <c r="Q22" s="48">
        <f t="shared" si="7"/>
        <v>0</v>
      </c>
      <c r="R22" s="45">
        <f t="shared" si="8"/>
        <v>0</v>
      </c>
      <c r="S22" s="46"/>
      <c r="T22" s="47">
        <f t="shared" si="9"/>
        <v>0</v>
      </c>
      <c r="U22" s="46"/>
      <c r="V22" s="48">
        <f t="shared" si="10"/>
        <v>0</v>
      </c>
      <c r="W22" s="45">
        <f t="shared" si="11"/>
        <v>0</v>
      </c>
      <c r="X22" s="46"/>
      <c r="Y22" s="47">
        <f t="shared" si="12"/>
        <v>0</v>
      </c>
      <c r="Z22" s="46"/>
      <c r="AA22" s="48">
        <f t="shared" si="13"/>
        <v>0</v>
      </c>
      <c r="AB22" s="45">
        <f t="shared" si="14"/>
        <v>0</v>
      </c>
      <c r="AC22" s="46"/>
      <c r="AD22" s="47">
        <f t="shared" si="15"/>
        <v>0</v>
      </c>
      <c r="AE22" s="46"/>
      <c r="AF22" s="48">
        <f t="shared" si="16"/>
        <v>0</v>
      </c>
      <c r="AG22" s="45">
        <f t="shared" si="17"/>
        <v>0</v>
      </c>
      <c r="AH22" s="46"/>
      <c r="AI22" s="47">
        <f t="shared" si="18"/>
        <v>0</v>
      </c>
      <c r="AJ22" s="46"/>
      <c r="AK22" s="48">
        <f t="shared" si="19"/>
        <v>0</v>
      </c>
      <c r="AL22" s="45">
        <f t="shared" si="20"/>
        <v>0</v>
      </c>
      <c r="AM22" s="46"/>
      <c r="AN22" s="47">
        <f t="shared" si="21"/>
        <v>0</v>
      </c>
      <c r="AO22" s="46"/>
      <c r="AP22" s="48">
        <f t="shared" si="22"/>
        <v>0</v>
      </c>
      <c r="AQ22" s="45">
        <f t="shared" si="23"/>
        <v>0</v>
      </c>
      <c r="AR22" s="46"/>
      <c r="AS22" s="47">
        <f t="shared" si="24"/>
        <v>0</v>
      </c>
      <c r="AT22" s="46"/>
      <c r="AU22" s="48">
        <f t="shared" si="25"/>
        <v>0</v>
      </c>
      <c r="AV22" s="84">
        <f>SUM(J22+O22+T22+Y22+AD22+AI22+AN22+AS22)</f>
        <v>10</v>
      </c>
      <c r="AW22" s="8"/>
    </row>
    <row r="23" spans="1:49" ht="15.75">
      <c r="A23" s="38">
        <f t="shared" si="26"/>
        <v>19</v>
      </c>
      <c r="B23" s="39" t="s">
        <v>290</v>
      </c>
      <c r="C23" s="40"/>
      <c r="D23" s="41">
        <f t="shared" si="0"/>
        <v>1</v>
      </c>
      <c r="E23" s="42"/>
      <c r="F23" s="43">
        <f>G23-SMALL((L23,Q23,V23,AA23,AK23,AP23,AF23,AU23),1)</f>
        <v>50</v>
      </c>
      <c r="G23" s="44">
        <f t="shared" si="1"/>
        <v>50</v>
      </c>
      <c r="H23" s="45">
        <f t="shared" si="2"/>
        <v>0</v>
      </c>
      <c r="I23" s="46"/>
      <c r="J23" s="47">
        <f t="shared" si="3"/>
        <v>0</v>
      </c>
      <c r="K23" s="46"/>
      <c r="L23" s="48">
        <f t="shared" si="4"/>
        <v>0</v>
      </c>
      <c r="M23" s="45">
        <f t="shared" si="5"/>
        <v>0</v>
      </c>
      <c r="N23" s="46"/>
      <c r="O23" s="47">
        <f t="shared" si="6"/>
        <v>0</v>
      </c>
      <c r="P23" s="46"/>
      <c r="Q23" s="48">
        <f t="shared" si="7"/>
        <v>0</v>
      </c>
      <c r="R23" s="45">
        <f t="shared" si="8"/>
        <v>0</v>
      </c>
      <c r="S23" s="46"/>
      <c r="T23" s="47">
        <f t="shared" si="9"/>
        <v>0</v>
      </c>
      <c r="U23" s="46"/>
      <c r="V23" s="48">
        <f t="shared" si="10"/>
        <v>0</v>
      </c>
      <c r="W23" s="45">
        <f t="shared" si="11"/>
        <v>0</v>
      </c>
      <c r="X23" s="46"/>
      <c r="Y23" s="47">
        <f t="shared" si="12"/>
        <v>0</v>
      </c>
      <c r="Z23" s="46"/>
      <c r="AA23" s="48">
        <f t="shared" si="13"/>
        <v>0</v>
      </c>
      <c r="AB23" s="45">
        <f t="shared" si="14"/>
        <v>0</v>
      </c>
      <c r="AC23" s="46"/>
      <c r="AD23" s="47">
        <f t="shared" si="15"/>
        <v>0</v>
      </c>
      <c r="AE23" s="46"/>
      <c r="AF23" s="48">
        <f t="shared" si="16"/>
        <v>0</v>
      </c>
      <c r="AG23" s="45">
        <f t="shared" si="17"/>
        <v>40</v>
      </c>
      <c r="AH23" s="46">
        <v>3</v>
      </c>
      <c r="AI23" s="47">
        <f t="shared" si="18"/>
        <v>10</v>
      </c>
      <c r="AJ23" s="46">
        <v>1</v>
      </c>
      <c r="AK23" s="48">
        <f t="shared" si="19"/>
        <v>50</v>
      </c>
      <c r="AL23" s="45">
        <f t="shared" si="20"/>
        <v>0</v>
      </c>
      <c r="AM23" s="46"/>
      <c r="AN23" s="47">
        <f t="shared" si="21"/>
        <v>0</v>
      </c>
      <c r="AO23" s="46"/>
      <c r="AP23" s="48">
        <f t="shared" si="22"/>
        <v>0</v>
      </c>
      <c r="AQ23" s="45">
        <f t="shared" si="23"/>
        <v>0</v>
      </c>
      <c r="AR23" s="46"/>
      <c r="AS23" s="47">
        <f t="shared" si="24"/>
        <v>0</v>
      </c>
      <c r="AT23" s="46"/>
      <c r="AU23" s="48">
        <f t="shared" si="25"/>
        <v>0</v>
      </c>
      <c r="AV23" s="84">
        <f>SUM(J23+O23+T23+Y23+AD23+AI23+AN23+AS23)</f>
        <v>10</v>
      </c>
      <c r="AW23" s="8"/>
    </row>
    <row r="24" spans="1:49" ht="15.75">
      <c r="A24" s="38">
        <f t="shared" si="26"/>
        <v>20</v>
      </c>
      <c r="B24" s="39" t="s">
        <v>145</v>
      </c>
      <c r="C24" s="40"/>
      <c r="D24" s="41">
        <f t="shared" si="0"/>
        <v>1</v>
      </c>
      <c r="E24" s="42"/>
      <c r="F24" s="43">
        <f>G24-SMALL((L24,Q24,V24,AA24,AK24,AP24,AF24,AU24),1)</f>
        <v>46</v>
      </c>
      <c r="G24" s="44">
        <f t="shared" si="1"/>
        <v>46</v>
      </c>
      <c r="H24" s="45">
        <f t="shared" si="2"/>
        <v>0</v>
      </c>
      <c r="I24" s="46"/>
      <c r="J24" s="47">
        <f t="shared" si="3"/>
        <v>0</v>
      </c>
      <c r="K24" s="46"/>
      <c r="L24" s="48">
        <f t="shared" si="4"/>
        <v>0</v>
      </c>
      <c r="M24" s="45">
        <f t="shared" si="5"/>
        <v>0</v>
      </c>
      <c r="N24" s="46"/>
      <c r="O24" s="47">
        <f t="shared" si="6"/>
        <v>0</v>
      </c>
      <c r="P24" s="46"/>
      <c r="Q24" s="48">
        <f t="shared" si="7"/>
        <v>0</v>
      </c>
      <c r="R24" s="45">
        <f t="shared" si="8"/>
        <v>36</v>
      </c>
      <c r="S24" s="46">
        <v>5</v>
      </c>
      <c r="T24" s="47">
        <f t="shared" si="9"/>
        <v>10</v>
      </c>
      <c r="U24" s="46">
        <v>1</v>
      </c>
      <c r="V24" s="48">
        <f t="shared" si="10"/>
        <v>46</v>
      </c>
      <c r="W24" s="45">
        <f t="shared" si="11"/>
        <v>0</v>
      </c>
      <c r="X24" s="46"/>
      <c r="Y24" s="47">
        <f t="shared" si="12"/>
        <v>0</v>
      </c>
      <c r="Z24" s="46"/>
      <c r="AA24" s="48">
        <f t="shared" si="13"/>
        <v>0</v>
      </c>
      <c r="AB24" s="45">
        <f t="shared" si="14"/>
        <v>0</v>
      </c>
      <c r="AC24" s="46"/>
      <c r="AD24" s="47">
        <f t="shared" si="15"/>
        <v>0</v>
      </c>
      <c r="AE24" s="46"/>
      <c r="AF24" s="48">
        <f t="shared" si="16"/>
        <v>0</v>
      </c>
      <c r="AG24" s="45">
        <f t="shared" si="17"/>
        <v>0</v>
      </c>
      <c r="AH24" s="46"/>
      <c r="AI24" s="47">
        <f t="shared" si="18"/>
        <v>0</v>
      </c>
      <c r="AJ24" s="46"/>
      <c r="AK24" s="48">
        <f t="shared" si="19"/>
        <v>0</v>
      </c>
      <c r="AL24" s="45">
        <f t="shared" si="20"/>
        <v>0</v>
      </c>
      <c r="AM24" s="46"/>
      <c r="AN24" s="47">
        <f t="shared" si="21"/>
        <v>0</v>
      </c>
      <c r="AO24" s="46"/>
      <c r="AP24" s="48">
        <f t="shared" si="22"/>
        <v>0</v>
      </c>
      <c r="AQ24" s="45">
        <f t="shared" si="23"/>
        <v>0</v>
      </c>
      <c r="AR24" s="46"/>
      <c r="AS24" s="47">
        <f t="shared" si="24"/>
        <v>0</v>
      </c>
      <c r="AT24" s="46"/>
      <c r="AU24" s="48">
        <f t="shared" si="25"/>
        <v>0</v>
      </c>
      <c r="AV24" s="84">
        <f>SUM(J24+O24+T24+Y24+AD24+AI24+AN24+AS24)</f>
        <v>10</v>
      </c>
      <c r="AW24" s="8"/>
    </row>
    <row r="25" spans="1:49" ht="15.75">
      <c r="A25" s="38">
        <f t="shared" si="26"/>
        <v>21</v>
      </c>
      <c r="B25" s="39" t="s">
        <v>114</v>
      </c>
      <c r="C25" s="40"/>
      <c r="D25" s="41">
        <f t="shared" si="0"/>
        <v>2</v>
      </c>
      <c r="E25" s="42"/>
      <c r="F25" s="43">
        <f>G25-SMALL((L25,Q25,V25,AA25,AK25,AP25,AF25,AU25),1)</f>
        <v>43</v>
      </c>
      <c r="G25" s="44">
        <f t="shared" si="1"/>
        <v>43</v>
      </c>
      <c r="H25" s="45">
        <f t="shared" si="2"/>
        <v>5</v>
      </c>
      <c r="I25" s="46">
        <v>21</v>
      </c>
      <c r="J25" s="47">
        <f t="shared" si="3"/>
        <v>10</v>
      </c>
      <c r="K25" s="46">
        <v>1</v>
      </c>
      <c r="L25" s="48">
        <f t="shared" si="4"/>
        <v>15</v>
      </c>
      <c r="M25" s="45">
        <f t="shared" si="5"/>
        <v>0</v>
      </c>
      <c r="N25" s="46"/>
      <c r="O25" s="47">
        <f t="shared" si="6"/>
        <v>0</v>
      </c>
      <c r="P25" s="46"/>
      <c r="Q25" s="48">
        <f t="shared" si="7"/>
        <v>0</v>
      </c>
      <c r="R25" s="45">
        <f t="shared" si="8"/>
        <v>0</v>
      </c>
      <c r="S25" s="46"/>
      <c r="T25" s="47">
        <f t="shared" si="9"/>
        <v>0</v>
      </c>
      <c r="U25" s="46"/>
      <c r="V25" s="48">
        <f t="shared" si="10"/>
        <v>0</v>
      </c>
      <c r="W25" s="45">
        <f t="shared" si="11"/>
        <v>0</v>
      </c>
      <c r="X25" s="46"/>
      <c r="Y25" s="47">
        <f t="shared" si="12"/>
        <v>0</v>
      </c>
      <c r="Z25" s="46"/>
      <c r="AA25" s="48">
        <f t="shared" si="13"/>
        <v>0</v>
      </c>
      <c r="AB25" s="45">
        <f t="shared" si="14"/>
        <v>18</v>
      </c>
      <c r="AC25" s="46">
        <v>13</v>
      </c>
      <c r="AD25" s="47">
        <f t="shared" si="15"/>
        <v>10</v>
      </c>
      <c r="AE25" s="46">
        <v>1</v>
      </c>
      <c r="AF25" s="48">
        <f t="shared" si="16"/>
        <v>28</v>
      </c>
      <c r="AG25" s="45">
        <f t="shared" si="17"/>
        <v>0</v>
      </c>
      <c r="AH25" s="46"/>
      <c r="AI25" s="47">
        <f t="shared" si="18"/>
        <v>0</v>
      </c>
      <c r="AJ25" s="46"/>
      <c r="AK25" s="48">
        <f t="shared" si="19"/>
        <v>0</v>
      </c>
      <c r="AL25" s="45">
        <f t="shared" si="20"/>
        <v>0</v>
      </c>
      <c r="AM25" s="46"/>
      <c r="AN25" s="47">
        <f t="shared" si="21"/>
        <v>0</v>
      </c>
      <c r="AO25" s="46"/>
      <c r="AP25" s="48">
        <f t="shared" si="22"/>
        <v>0</v>
      </c>
      <c r="AQ25" s="45">
        <f t="shared" si="23"/>
        <v>0</v>
      </c>
      <c r="AR25" s="46"/>
      <c r="AS25" s="47">
        <f t="shared" si="24"/>
        <v>0</v>
      </c>
      <c r="AT25" s="46"/>
      <c r="AU25" s="48">
        <f t="shared" si="25"/>
        <v>0</v>
      </c>
      <c r="AV25" s="84">
        <f>SUM(J25+O25+T25+Y25+AD25+AI25+AN25+AS25)</f>
        <v>20</v>
      </c>
      <c r="AW25" s="8"/>
    </row>
    <row r="26" spans="1:49" ht="15.75">
      <c r="A26" s="38">
        <f t="shared" si="26"/>
        <v>22</v>
      </c>
      <c r="B26" s="39" t="s">
        <v>263</v>
      </c>
      <c r="C26" s="40"/>
      <c r="D26" s="41">
        <f t="shared" si="0"/>
        <v>1</v>
      </c>
      <c r="E26" s="42"/>
      <c r="F26" s="43">
        <f>G26-SMALL((L26,Q26,V26,AA26,AK26,AP26,AF26,AU26),1)</f>
        <v>42</v>
      </c>
      <c r="G26" s="44">
        <f t="shared" si="1"/>
        <v>42</v>
      </c>
      <c r="H26" s="45">
        <f t="shared" si="2"/>
        <v>0</v>
      </c>
      <c r="I26" s="46"/>
      <c r="J26" s="47">
        <f t="shared" si="3"/>
        <v>0</v>
      </c>
      <c r="K26" s="46"/>
      <c r="L26" s="48">
        <f t="shared" si="4"/>
        <v>0</v>
      </c>
      <c r="M26" s="45">
        <f t="shared" si="5"/>
        <v>0</v>
      </c>
      <c r="N26" s="46"/>
      <c r="O26" s="47">
        <f t="shared" si="6"/>
        <v>0</v>
      </c>
      <c r="P26" s="46"/>
      <c r="Q26" s="48">
        <f t="shared" si="7"/>
        <v>0</v>
      </c>
      <c r="R26" s="45">
        <f t="shared" si="8"/>
        <v>0</v>
      </c>
      <c r="S26" s="46"/>
      <c r="T26" s="47">
        <f t="shared" si="9"/>
        <v>0</v>
      </c>
      <c r="U26" s="46"/>
      <c r="V26" s="48">
        <f t="shared" si="10"/>
        <v>0</v>
      </c>
      <c r="W26" s="45">
        <f t="shared" si="11"/>
        <v>0</v>
      </c>
      <c r="X26" s="46"/>
      <c r="Y26" s="47">
        <f t="shared" si="12"/>
        <v>0</v>
      </c>
      <c r="Z26" s="46"/>
      <c r="AA26" s="48">
        <f t="shared" si="13"/>
        <v>0</v>
      </c>
      <c r="AB26" s="45">
        <f t="shared" si="14"/>
        <v>0</v>
      </c>
      <c r="AC26" s="46"/>
      <c r="AD26" s="47">
        <f t="shared" si="15"/>
        <v>0</v>
      </c>
      <c r="AE26" s="46"/>
      <c r="AF26" s="48">
        <f t="shared" si="16"/>
        <v>0</v>
      </c>
      <c r="AG26" s="45">
        <f t="shared" si="17"/>
        <v>32</v>
      </c>
      <c r="AH26" s="46">
        <v>7</v>
      </c>
      <c r="AI26" s="47">
        <f t="shared" si="18"/>
        <v>10</v>
      </c>
      <c r="AJ26" s="46">
        <v>1</v>
      </c>
      <c r="AK26" s="48">
        <f t="shared" si="19"/>
        <v>42</v>
      </c>
      <c r="AL26" s="45">
        <f t="shared" si="20"/>
        <v>0</v>
      </c>
      <c r="AM26" s="46"/>
      <c r="AN26" s="47">
        <f t="shared" si="21"/>
        <v>0</v>
      </c>
      <c r="AO26" s="46"/>
      <c r="AP26" s="48">
        <f t="shared" si="22"/>
        <v>0</v>
      </c>
      <c r="AQ26" s="45">
        <f t="shared" si="23"/>
        <v>0</v>
      </c>
      <c r="AR26" s="46"/>
      <c r="AS26" s="47">
        <f t="shared" si="24"/>
        <v>0</v>
      </c>
      <c r="AT26" s="46"/>
      <c r="AU26" s="48">
        <f t="shared" si="25"/>
        <v>0</v>
      </c>
      <c r="AV26" s="84">
        <f>SUM(J26+O26+T26+Y26+AD26+AI26+AN26+AS26)</f>
        <v>10</v>
      </c>
      <c r="AW26" s="8"/>
    </row>
    <row r="27" spans="1:49" ht="15.75">
      <c r="A27" s="38">
        <f t="shared" si="26"/>
        <v>23</v>
      </c>
      <c r="B27" s="39" t="s">
        <v>146</v>
      </c>
      <c r="C27" s="40"/>
      <c r="D27" s="41">
        <f t="shared" si="0"/>
        <v>1</v>
      </c>
      <c r="E27" s="42"/>
      <c r="F27" s="43">
        <f>G27-SMALL((L27,Q27,V27,AA27,AK27,AP27,AF27,AU27),1)</f>
        <v>40</v>
      </c>
      <c r="G27" s="44">
        <f t="shared" si="1"/>
        <v>40</v>
      </c>
      <c r="H27" s="45">
        <f t="shared" si="2"/>
        <v>0</v>
      </c>
      <c r="I27" s="46"/>
      <c r="J27" s="47">
        <f t="shared" si="3"/>
        <v>0</v>
      </c>
      <c r="K27" s="46"/>
      <c r="L27" s="48">
        <f t="shared" si="4"/>
        <v>0</v>
      </c>
      <c r="M27" s="45">
        <f t="shared" si="5"/>
        <v>0</v>
      </c>
      <c r="N27" s="46"/>
      <c r="O27" s="47">
        <f t="shared" si="6"/>
        <v>0</v>
      </c>
      <c r="P27" s="46"/>
      <c r="Q27" s="48">
        <f t="shared" si="7"/>
        <v>0</v>
      </c>
      <c r="R27" s="45">
        <f t="shared" si="8"/>
        <v>0</v>
      </c>
      <c r="S27" s="46"/>
      <c r="T27" s="47">
        <f t="shared" si="9"/>
        <v>0</v>
      </c>
      <c r="U27" s="46"/>
      <c r="V27" s="48">
        <f t="shared" si="10"/>
        <v>0</v>
      </c>
      <c r="W27" s="45">
        <f t="shared" si="11"/>
        <v>0</v>
      </c>
      <c r="X27" s="46"/>
      <c r="Y27" s="47">
        <f t="shared" si="12"/>
        <v>0</v>
      </c>
      <c r="Z27" s="46"/>
      <c r="AA27" s="48">
        <f t="shared" si="13"/>
        <v>0</v>
      </c>
      <c r="AB27" s="45">
        <f t="shared" si="14"/>
        <v>30</v>
      </c>
      <c r="AC27" s="46">
        <v>8</v>
      </c>
      <c r="AD27" s="47">
        <f t="shared" si="15"/>
        <v>10</v>
      </c>
      <c r="AE27" s="46">
        <v>1</v>
      </c>
      <c r="AF27" s="48">
        <f t="shared" si="16"/>
        <v>40</v>
      </c>
      <c r="AG27" s="45">
        <f t="shared" si="17"/>
        <v>0</v>
      </c>
      <c r="AH27" s="46"/>
      <c r="AI27" s="47">
        <f t="shared" si="18"/>
        <v>0</v>
      </c>
      <c r="AJ27" s="46"/>
      <c r="AK27" s="48">
        <f t="shared" si="19"/>
        <v>0</v>
      </c>
      <c r="AL27" s="45">
        <f t="shared" si="20"/>
        <v>0</v>
      </c>
      <c r="AM27" s="46"/>
      <c r="AN27" s="47">
        <f t="shared" si="21"/>
        <v>0</v>
      </c>
      <c r="AO27" s="46"/>
      <c r="AP27" s="48">
        <f t="shared" si="22"/>
        <v>0</v>
      </c>
      <c r="AQ27" s="45">
        <f t="shared" si="23"/>
        <v>0</v>
      </c>
      <c r="AR27" s="46"/>
      <c r="AS27" s="47">
        <f t="shared" si="24"/>
        <v>0</v>
      </c>
      <c r="AT27" s="46"/>
      <c r="AU27" s="48">
        <f t="shared" si="25"/>
        <v>0</v>
      </c>
      <c r="AV27" s="84">
        <f>SUM(J27+O27+T27+Y27+AD27+AI27+AN27+AS27)</f>
        <v>10</v>
      </c>
      <c r="AW27" s="8"/>
    </row>
    <row r="28" spans="1:49" ht="15.75">
      <c r="A28" s="38">
        <f t="shared" si="26"/>
        <v>24</v>
      </c>
      <c r="B28" s="39" t="s">
        <v>291</v>
      </c>
      <c r="C28" s="40"/>
      <c r="D28" s="41">
        <f t="shared" si="0"/>
        <v>1</v>
      </c>
      <c r="E28" s="42"/>
      <c r="F28" s="43">
        <f>G28-SMALL((L28,Q28,V28,AA28,AK28,AP28,AF28,AU28),1)</f>
        <v>40</v>
      </c>
      <c r="G28" s="44">
        <f t="shared" si="1"/>
        <v>40</v>
      </c>
      <c r="H28" s="45">
        <f t="shared" si="2"/>
        <v>0</v>
      </c>
      <c r="I28" s="46"/>
      <c r="J28" s="47">
        <f t="shared" si="3"/>
        <v>0</v>
      </c>
      <c r="K28" s="46"/>
      <c r="L28" s="48">
        <f t="shared" si="4"/>
        <v>0</v>
      </c>
      <c r="M28" s="45">
        <f t="shared" si="5"/>
        <v>0</v>
      </c>
      <c r="N28" s="46"/>
      <c r="O28" s="47">
        <f t="shared" si="6"/>
        <v>0</v>
      </c>
      <c r="P28" s="46"/>
      <c r="Q28" s="48">
        <f t="shared" si="7"/>
        <v>0</v>
      </c>
      <c r="R28" s="45">
        <f t="shared" si="8"/>
        <v>0</v>
      </c>
      <c r="S28" s="46"/>
      <c r="T28" s="47">
        <f t="shared" si="9"/>
        <v>0</v>
      </c>
      <c r="U28" s="46"/>
      <c r="V28" s="48">
        <f t="shared" si="10"/>
        <v>0</v>
      </c>
      <c r="W28" s="45">
        <f t="shared" si="11"/>
        <v>0</v>
      </c>
      <c r="X28" s="46"/>
      <c r="Y28" s="47">
        <f t="shared" si="12"/>
        <v>0</v>
      </c>
      <c r="Z28" s="46"/>
      <c r="AA28" s="48">
        <f t="shared" si="13"/>
        <v>0</v>
      </c>
      <c r="AB28" s="45">
        <f t="shared" si="14"/>
        <v>0</v>
      </c>
      <c r="AC28" s="46"/>
      <c r="AD28" s="47">
        <f t="shared" si="15"/>
        <v>0</v>
      </c>
      <c r="AE28" s="46"/>
      <c r="AF28" s="48">
        <f t="shared" si="16"/>
        <v>0</v>
      </c>
      <c r="AG28" s="45">
        <f t="shared" si="17"/>
        <v>30</v>
      </c>
      <c r="AH28" s="46">
        <v>8</v>
      </c>
      <c r="AI28" s="47">
        <f t="shared" si="18"/>
        <v>10</v>
      </c>
      <c r="AJ28" s="46">
        <v>1</v>
      </c>
      <c r="AK28" s="48">
        <f t="shared" si="19"/>
        <v>40</v>
      </c>
      <c r="AL28" s="45">
        <f t="shared" si="20"/>
        <v>0</v>
      </c>
      <c r="AM28" s="46"/>
      <c r="AN28" s="47">
        <f t="shared" si="21"/>
        <v>0</v>
      </c>
      <c r="AO28" s="46"/>
      <c r="AP28" s="48">
        <f t="shared" si="22"/>
        <v>0</v>
      </c>
      <c r="AQ28" s="45">
        <f t="shared" si="23"/>
        <v>0</v>
      </c>
      <c r="AR28" s="46"/>
      <c r="AS28" s="47">
        <f t="shared" si="24"/>
        <v>0</v>
      </c>
      <c r="AT28" s="46"/>
      <c r="AU28" s="48">
        <f t="shared" si="25"/>
        <v>0</v>
      </c>
      <c r="AV28" s="84">
        <f>SUM(J28+O28+T28+Y28+AD28+AI28+AN28+AS28)</f>
        <v>10</v>
      </c>
      <c r="AW28" s="8"/>
    </row>
    <row r="29" spans="1:49" ht="15.75">
      <c r="A29" s="38">
        <f t="shared" si="26"/>
        <v>25</v>
      </c>
      <c r="B29" s="39" t="s">
        <v>246</v>
      </c>
      <c r="C29" s="40"/>
      <c r="D29" s="41">
        <f t="shared" si="0"/>
        <v>1</v>
      </c>
      <c r="E29" s="42"/>
      <c r="F29" s="43">
        <f>G29-SMALL((L29,Q29,V29,AA29,AK29,AP29,AF29,AU29),1)</f>
        <v>40</v>
      </c>
      <c r="G29" s="44">
        <f t="shared" si="1"/>
        <v>40</v>
      </c>
      <c r="H29" s="45">
        <f t="shared" si="2"/>
        <v>0</v>
      </c>
      <c r="I29" s="46"/>
      <c r="J29" s="47">
        <f t="shared" si="3"/>
        <v>0</v>
      </c>
      <c r="K29" s="46"/>
      <c r="L29" s="48">
        <f t="shared" si="4"/>
        <v>0</v>
      </c>
      <c r="M29" s="45">
        <f t="shared" si="5"/>
        <v>0</v>
      </c>
      <c r="N29" s="46"/>
      <c r="O29" s="47">
        <f t="shared" si="6"/>
        <v>0</v>
      </c>
      <c r="P29" s="46"/>
      <c r="Q29" s="48">
        <f t="shared" si="7"/>
        <v>0</v>
      </c>
      <c r="R29" s="45">
        <f t="shared" si="8"/>
        <v>0</v>
      </c>
      <c r="S29" s="46"/>
      <c r="T29" s="47">
        <f t="shared" si="9"/>
        <v>0</v>
      </c>
      <c r="U29" s="46"/>
      <c r="V29" s="48">
        <f t="shared" si="10"/>
        <v>0</v>
      </c>
      <c r="W29" s="45">
        <f t="shared" si="11"/>
        <v>0</v>
      </c>
      <c r="X29" s="46"/>
      <c r="Y29" s="47">
        <f t="shared" si="12"/>
        <v>0</v>
      </c>
      <c r="Z29" s="46"/>
      <c r="AA29" s="48">
        <f t="shared" si="13"/>
        <v>0</v>
      </c>
      <c r="AB29" s="45">
        <f t="shared" si="14"/>
        <v>0</v>
      </c>
      <c r="AC29" s="46"/>
      <c r="AD29" s="47">
        <f t="shared" si="15"/>
        <v>0</v>
      </c>
      <c r="AE29" s="46"/>
      <c r="AF29" s="48">
        <f t="shared" si="16"/>
        <v>0</v>
      </c>
      <c r="AG29" s="45">
        <f t="shared" si="17"/>
        <v>0</v>
      </c>
      <c r="AH29" s="46"/>
      <c r="AI29" s="47">
        <f t="shared" si="18"/>
        <v>0</v>
      </c>
      <c r="AJ29" s="46"/>
      <c r="AK29" s="48">
        <f t="shared" si="19"/>
        <v>0</v>
      </c>
      <c r="AL29" s="45">
        <f t="shared" si="20"/>
        <v>0</v>
      </c>
      <c r="AM29" s="46"/>
      <c r="AN29" s="47">
        <f t="shared" si="21"/>
        <v>0</v>
      </c>
      <c r="AO29" s="46"/>
      <c r="AP29" s="48">
        <f t="shared" si="22"/>
        <v>0</v>
      </c>
      <c r="AQ29" s="45">
        <f t="shared" si="23"/>
        <v>30</v>
      </c>
      <c r="AR29" s="46">
        <v>8</v>
      </c>
      <c r="AS29" s="47">
        <f t="shared" si="24"/>
        <v>10</v>
      </c>
      <c r="AT29" s="46">
        <v>1</v>
      </c>
      <c r="AU29" s="48">
        <f t="shared" si="25"/>
        <v>40</v>
      </c>
      <c r="AV29" s="84">
        <f>SUM(J29+O29+T29+Y29+AD29+AI29+AN29+AS29)</f>
        <v>10</v>
      </c>
      <c r="AW29" s="8"/>
    </row>
    <row r="30" spans="1:49" ht="15.75">
      <c r="A30" s="38">
        <f t="shared" si="26"/>
        <v>26</v>
      </c>
      <c r="B30" s="39" t="s">
        <v>104</v>
      </c>
      <c r="C30" s="40"/>
      <c r="D30" s="41">
        <f t="shared" si="0"/>
        <v>1</v>
      </c>
      <c r="E30" s="42"/>
      <c r="F30" s="43">
        <f>G30-SMALL((L30,Q30,V30,AA30,AK30,AP30,AF30,AU30),1)</f>
        <v>38</v>
      </c>
      <c r="G30" s="44">
        <f t="shared" si="1"/>
        <v>38</v>
      </c>
      <c r="H30" s="45">
        <f t="shared" si="2"/>
        <v>28</v>
      </c>
      <c r="I30" s="46">
        <v>9</v>
      </c>
      <c r="J30" s="47">
        <f t="shared" si="3"/>
        <v>10</v>
      </c>
      <c r="K30" s="46">
        <v>1</v>
      </c>
      <c r="L30" s="48">
        <f t="shared" si="4"/>
        <v>38</v>
      </c>
      <c r="M30" s="45">
        <f t="shared" si="5"/>
        <v>0</v>
      </c>
      <c r="N30" s="46"/>
      <c r="O30" s="47">
        <f t="shared" si="6"/>
        <v>0</v>
      </c>
      <c r="P30" s="46"/>
      <c r="Q30" s="48">
        <f t="shared" si="7"/>
        <v>0</v>
      </c>
      <c r="R30" s="45">
        <f t="shared" si="8"/>
        <v>0</v>
      </c>
      <c r="S30" s="46"/>
      <c r="T30" s="47">
        <f t="shared" si="9"/>
        <v>0</v>
      </c>
      <c r="U30" s="46"/>
      <c r="V30" s="48">
        <f t="shared" si="10"/>
        <v>0</v>
      </c>
      <c r="W30" s="45">
        <f t="shared" si="11"/>
        <v>0</v>
      </c>
      <c r="X30" s="46"/>
      <c r="Y30" s="47">
        <f t="shared" si="12"/>
        <v>0</v>
      </c>
      <c r="Z30" s="46"/>
      <c r="AA30" s="48">
        <f t="shared" si="13"/>
        <v>0</v>
      </c>
      <c r="AB30" s="45">
        <f t="shared" si="14"/>
        <v>0</v>
      </c>
      <c r="AC30" s="46"/>
      <c r="AD30" s="47">
        <f t="shared" si="15"/>
        <v>0</v>
      </c>
      <c r="AE30" s="46"/>
      <c r="AF30" s="48">
        <f t="shared" si="16"/>
        <v>0</v>
      </c>
      <c r="AG30" s="45">
        <f t="shared" si="17"/>
        <v>0</v>
      </c>
      <c r="AH30" s="46"/>
      <c r="AI30" s="47">
        <f t="shared" si="18"/>
        <v>0</v>
      </c>
      <c r="AJ30" s="46"/>
      <c r="AK30" s="48">
        <f t="shared" si="19"/>
        <v>0</v>
      </c>
      <c r="AL30" s="45">
        <f t="shared" si="20"/>
        <v>0</v>
      </c>
      <c r="AM30" s="46"/>
      <c r="AN30" s="47">
        <f t="shared" si="21"/>
        <v>0</v>
      </c>
      <c r="AO30" s="46"/>
      <c r="AP30" s="48">
        <f t="shared" si="22"/>
        <v>0</v>
      </c>
      <c r="AQ30" s="45">
        <f t="shared" si="23"/>
        <v>0</v>
      </c>
      <c r="AR30" s="46"/>
      <c r="AS30" s="47">
        <f t="shared" si="24"/>
        <v>0</v>
      </c>
      <c r="AT30" s="46"/>
      <c r="AU30" s="48">
        <f t="shared" si="25"/>
        <v>0</v>
      </c>
      <c r="AV30" s="84">
        <f>SUM(J30+O30+T30+Y30+AD30+AI30+AN30+AS30)</f>
        <v>10</v>
      </c>
      <c r="AW30" s="8"/>
    </row>
    <row r="31" spans="1:49" ht="15.75">
      <c r="A31" s="38">
        <f t="shared" si="26"/>
        <v>27</v>
      </c>
      <c r="B31" s="39" t="s">
        <v>235</v>
      </c>
      <c r="C31" s="40"/>
      <c r="D31" s="41">
        <f t="shared" si="0"/>
        <v>1</v>
      </c>
      <c r="E31" s="42"/>
      <c r="F31" s="43">
        <f>G31-SMALL((L31,Q31,V31,AA31,AK31,AP31,AF31,AU31),1)</f>
        <v>38</v>
      </c>
      <c r="G31" s="44">
        <f t="shared" si="1"/>
        <v>38</v>
      </c>
      <c r="H31" s="45">
        <f t="shared" si="2"/>
        <v>0</v>
      </c>
      <c r="I31" s="46"/>
      <c r="J31" s="47">
        <f t="shared" si="3"/>
        <v>0</v>
      </c>
      <c r="K31" s="46"/>
      <c r="L31" s="48">
        <f t="shared" si="4"/>
        <v>0</v>
      </c>
      <c r="M31" s="45">
        <f t="shared" si="5"/>
        <v>0</v>
      </c>
      <c r="N31" s="46"/>
      <c r="O31" s="47">
        <f t="shared" si="6"/>
        <v>0</v>
      </c>
      <c r="P31" s="46"/>
      <c r="Q31" s="48">
        <f t="shared" si="7"/>
        <v>0</v>
      </c>
      <c r="R31" s="45">
        <f t="shared" si="8"/>
        <v>28</v>
      </c>
      <c r="S31" s="46">
        <v>9</v>
      </c>
      <c r="T31" s="47">
        <f t="shared" si="9"/>
        <v>10</v>
      </c>
      <c r="U31" s="46">
        <v>1</v>
      </c>
      <c r="V31" s="48">
        <f t="shared" si="10"/>
        <v>38</v>
      </c>
      <c r="W31" s="45">
        <f t="shared" si="11"/>
        <v>0</v>
      </c>
      <c r="X31" s="46"/>
      <c r="Y31" s="47">
        <f t="shared" si="12"/>
        <v>0</v>
      </c>
      <c r="Z31" s="46"/>
      <c r="AA31" s="48">
        <f t="shared" si="13"/>
        <v>0</v>
      </c>
      <c r="AB31" s="45">
        <f t="shared" si="14"/>
        <v>0</v>
      </c>
      <c r="AC31" s="46"/>
      <c r="AD31" s="47">
        <f t="shared" si="15"/>
        <v>0</v>
      </c>
      <c r="AE31" s="46"/>
      <c r="AF31" s="48">
        <f t="shared" si="16"/>
        <v>0</v>
      </c>
      <c r="AG31" s="45">
        <f t="shared" si="17"/>
        <v>0</v>
      </c>
      <c r="AH31" s="46"/>
      <c r="AI31" s="47">
        <f t="shared" si="18"/>
        <v>0</v>
      </c>
      <c r="AJ31" s="46"/>
      <c r="AK31" s="48">
        <f t="shared" si="19"/>
        <v>0</v>
      </c>
      <c r="AL31" s="45">
        <f t="shared" si="20"/>
        <v>0</v>
      </c>
      <c r="AM31" s="46"/>
      <c r="AN31" s="47">
        <f t="shared" si="21"/>
        <v>0</v>
      </c>
      <c r="AO31" s="46"/>
      <c r="AP31" s="48">
        <f t="shared" si="22"/>
        <v>0</v>
      </c>
      <c r="AQ31" s="45">
        <f t="shared" si="23"/>
        <v>0</v>
      </c>
      <c r="AR31" s="46"/>
      <c r="AS31" s="47">
        <f t="shared" si="24"/>
        <v>0</v>
      </c>
      <c r="AT31" s="46"/>
      <c r="AU31" s="48">
        <f t="shared" si="25"/>
        <v>0</v>
      </c>
      <c r="AV31" s="84">
        <f>SUM(J31+O31+T31+Y31+AD31+AI31+AN31+AS31)</f>
        <v>10</v>
      </c>
      <c r="AW31" s="8"/>
    </row>
    <row r="32" spans="1:49" ht="15.75">
      <c r="A32" s="38">
        <f t="shared" si="26"/>
        <v>28</v>
      </c>
      <c r="B32" s="39" t="s">
        <v>105</v>
      </c>
      <c r="C32" s="40"/>
      <c r="D32" s="41">
        <f t="shared" si="0"/>
        <v>1</v>
      </c>
      <c r="E32" s="42"/>
      <c r="F32" s="43">
        <f>G32-SMALL((L32,Q32,V32,AA32,AK32,AP32,AF32,AU32),1)</f>
        <v>36</v>
      </c>
      <c r="G32" s="44">
        <f t="shared" si="1"/>
        <v>36</v>
      </c>
      <c r="H32" s="45">
        <f t="shared" si="2"/>
        <v>26</v>
      </c>
      <c r="I32" s="46">
        <v>10</v>
      </c>
      <c r="J32" s="47">
        <f t="shared" si="3"/>
        <v>10</v>
      </c>
      <c r="K32" s="46">
        <v>1</v>
      </c>
      <c r="L32" s="48">
        <f t="shared" si="4"/>
        <v>36</v>
      </c>
      <c r="M32" s="45">
        <f t="shared" si="5"/>
        <v>0</v>
      </c>
      <c r="N32" s="46"/>
      <c r="O32" s="47">
        <f t="shared" si="6"/>
        <v>0</v>
      </c>
      <c r="P32" s="46"/>
      <c r="Q32" s="48">
        <f t="shared" si="7"/>
        <v>0</v>
      </c>
      <c r="R32" s="45">
        <f t="shared" si="8"/>
        <v>0</v>
      </c>
      <c r="S32" s="46"/>
      <c r="T32" s="47">
        <f t="shared" si="9"/>
        <v>0</v>
      </c>
      <c r="U32" s="46"/>
      <c r="V32" s="48">
        <f t="shared" si="10"/>
        <v>0</v>
      </c>
      <c r="W32" s="45">
        <f t="shared" si="11"/>
        <v>0</v>
      </c>
      <c r="X32" s="46"/>
      <c r="Y32" s="47">
        <f t="shared" si="12"/>
        <v>0</v>
      </c>
      <c r="Z32" s="46"/>
      <c r="AA32" s="48">
        <f t="shared" si="13"/>
        <v>0</v>
      </c>
      <c r="AB32" s="45">
        <f t="shared" si="14"/>
        <v>0</v>
      </c>
      <c r="AC32" s="46"/>
      <c r="AD32" s="47">
        <f t="shared" si="15"/>
        <v>0</v>
      </c>
      <c r="AE32" s="46"/>
      <c r="AF32" s="48">
        <f t="shared" si="16"/>
        <v>0</v>
      </c>
      <c r="AG32" s="45">
        <f t="shared" si="17"/>
        <v>0</v>
      </c>
      <c r="AH32" s="46"/>
      <c r="AI32" s="47">
        <f t="shared" si="18"/>
        <v>0</v>
      </c>
      <c r="AJ32" s="46"/>
      <c r="AK32" s="48">
        <f t="shared" si="19"/>
        <v>0</v>
      </c>
      <c r="AL32" s="45">
        <f t="shared" si="20"/>
        <v>0</v>
      </c>
      <c r="AM32" s="46"/>
      <c r="AN32" s="47">
        <f t="shared" si="21"/>
        <v>0</v>
      </c>
      <c r="AO32" s="46"/>
      <c r="AP32" s="48">
        <f t="shared" si="22"/>
        <v>0</v>
      </c>
      <c r="AQ32" s="45">
        <f t="shared" si="23"/>
        <v>0</v>
      </c>
      <c r="AR32" s="46"/>
      <c r="AS32" s="47">
        <f t="shared" si="24"/>
        <v>0</v>
      </c>
      <c r="AT32" s="46"/>
      <c r="AU32" s="48">
        <f t="shared" si="25"/>
        <v>0</v>
      </c>
      <c r="AV32" s="84">
        <f>SUM(J32+O32+T32+Y32+AD32+AI32+AN32+AS32)</f>
        <v>10</v>
      </c>
      <c r="AW32" s="8"/>
    </row>
    <row r="33" spans="1:49" ht="15.75">
      <c r="A33" s="38">
        <f t="shared" si="26"/>
        <v>29</v>
      </c>
      <c r="B33" s="39" t="s">
        <v>254</v>
      </c>
      <c r="C33" s="40"/>
      <c r="D33" s="41">
        <f t="shared" si="0"/>
        <v>1</v>
      </c>
      <c r="E33" s="42"/>
      <c r="F33" s="43">
        <f>G33-SMALL((L33,Q33,V33,AA33,AK33,AP33,AF33,AU33),1)</f>
        <v>34</v>
      </c>
      <c r="G33" s="44">
        <f t="shared" si="1"/>
        <v>34</v>
      </c>
      <c r="H33" s="45">
        <f t="shared" si="2"/>
        <v>0</v>
      </c>
      <c r="I33" s="46"/>
      <c r="J33" s="47">
        <f t="shared" si="3"/>
        <v>0</v>
      </c>
      <c r="K33" s="46"/>
      <c r="L33" s="48">
        <f t="shared" si="4"/>
        <v>0</v>
      </c>
      <c r="M33" s="45">
        <f t="shared" si="5"/>
        <v>0</v>
      </c>
      <c r="N33" s="46"/>
      <c r="O33" s="47">
        <f t="shared" si="6"/>
        <v>0</v>
      </c>
      <c r="P33" s="46"/>
      <c r="Q33" s="48">
        <f t="shared" si="7"/>
        <v>0</v>
      </c>
      <c r="R33" s="45">
        <f t="shared" si="8"/>
        <v>0</v>
      </c>
      <c r="S33" s="46"/>
      <c r="T33" s="47">
        <f t="shared" si="9"/>
        <v>0</v>
      </c>
      <c r="U33" s="46"/>
      <c r="V33" s="48">
        <f t="shared" si="10"/>
        <v>0</v>
      </c>
      <c r="W33" s="45">
        <f t="shared" si="11"/>
        <v>0</v>
      </c>
      <c r="X33" s="46"/>
      <c r="Y33" s="47">
        <f t="shared" si="12"/>
        <v>0</v>
      </c>
      <c r="Z33" s="46"/>
      <c r="AA33" s="48">
        <f t="shared" si="13"/>
        <v>0</v>
      </c>
      <c r="AB33" s="45">
        <f t="shared" si="14"/>
        <v>24</v>
      </c>
      <c r="AC33" s="46">
        <v>11</v>
      </c>
      <c r="AD33" s="47">
        <f t="shared" si="15"/>
        <v>10</v>
      </c>
      <c r="AE33" s="46">
        <v>1</v>
      </c>
      <c r="AF33" s="48">
        <f t="shared" si="16"/>
        <v>34</v>
      </c>
      <c r="AG33" s="45">
        <f t="shared" si="17"/>
        <v>0</v>
      </c>
      <c r="AH33" s="46"/>
      <c r="AI33" s="47">
        <f t="shared" si="18"/>
        <v>0</v>
      </c>
      <c r="AJ33" s="46"/>
      <c r="AK33" s="48">
        <f t="shared" si="19"/>
        <v>0</v>
      </c>
      <c r="AL33" s="45">
        <f t="shared" si="20"/>
        <v>0</v>
      </c>
      <c r="AM33" s="46"/>
      <c r="AN33" s="47">
        <f t="shared" si="21"/>
        <v>0</v>
      </c>
      <c r="AO33" s="46"/>
      <c r="AP33" s="48">
        <f t="shared" si="22"/>
        <v>0</v>
      </c>
      <c r="AQ33" s="45">
        <f t="shared" si="23"/>
        <v>0</v>
      </c>
      <c r="AR33" s="46"/>
      <c r="AS33" s="47">
        <f t="shared" si="24"/>
        <v>0</v>
      </c>
      <c r="AT33" s="46"/>
      <c r="AU33" s="48">
        <f t="shared" si="25"/>
        <v>0</v>
      </c>
      <c r="AV33" s="84">
        <f>SUM(J33+O33+T33+Y33+AD33+AI33+AN33+AS33)</f>
        <v>10</v>
      </c>
      <c r="AW33" s="8"/>
    </row>
    <row r="34" spans="1:49" ht="15.75">
      <c r="A34" s="38">
        <f t="shared" si="26"/>
        <v>30</v>
      </c>
      <c r="B34" s="39" t="s">
        <v>111</v>
      </c>
      <c r="C34" s="40"/>
      <c r="D34" s="41">
        <f t="shared" si="0"/>
        <v>1</v>
      </c>
      <c r="E34" s="42"/>
      <c r="F34" s="43">
        <f>G34-SMALL((L34,Q34,V34,AA34,AK34,AP34,AF34,AU34),1)</f>
        <v>22</v>
      </c>
      <c r="G34" s="44">
        <f t="shared" si="1"/>
        <v>22</v>
      </c>
      <c r="H34" s="45">
        <f t="shared" si="2"/>
        <v>12</v>
      </c>
      <c r="I34" s="46">
        <v>16</v>
      </c>
      <c r="J34" s="47">
        <f t="shared" si="3"/>
        <v>10</v>
      </c>
      <c r="K34" s="46">
        <v>1</v>
      </c>
      <c r="L34" s="48">
        <f t="shared" si="4"/>
        <v>22</v>
      </c>
      <c r="M34" s="45">
        <f t="shared" si="5"/>
        <v>0</v>
      </c>
      <c r="N34" s="46"/>
      <c r="O34" s="47">
        <f t="shared" si="6"/>
        <v>0</v>
      </c>
      <c r="P34" s="46"/>
      <c r="Q34" s="48">
        <f t="shared" si="7"/>
        <v>0</v>
      </c>
      <c r="R34" s="45">
        <f t="shared" si="8"/>
        <v>0</v>
      </c>
      <c r="S34" s="46"/>
      <c r="T34" s="47">
        <f t="shared" si="9"/>
        <v>0</v>
      </c>
      <c r="U34" s="46"/>
      <c r="V34" s="48">
        <f t="shared" si="10"/>
        <v>0</v>
      </c>
      <c r="W34" s="45">
        <f t="shared" si="11"/>
        <v>0</v>
      </c>
      <c r="X34" s="46"/>
      <c r="Y34" s="47">
        <f t="shared" si="12"/>
        <v>0</v>
      </c>
      <c r="Z34" s="46"/>
      <c r="AA34" s="48">
        <f t="shared" si="13"/>
        <v>0</v>
      </c>
      <c r="AB34" s="45">
        <f t="shared" si="14"/>
        <v>0</v>
      </c>
      <c r="AC34" s="46"/>
      <c r="AD34" s="47">
        <f t="shared" si="15"/>
        <v>0</v>
      </c>
      <c r="AE34" s="46"/>
      <c r="AF34" s="48">
        <f t="shared" si="16"/>
        <v>0</v>
      </c>
      <c r="AG34" s="45">
        <f t="shared" si="17"/>
        <v>0</v>
      </c>
      <c r="AH34" s="46"/>
      <c r="AI34" s="47">
        <f t="shared" si="18"/>
        <v>0</v>
      </c>
      <c r="AJ34" s="46"/>
      <c r="AK34" s="48">
        <f t="shared" si="19"/>
        <v>0</v>
      </c>
      <c r="AL34" s="45">
        <f t="shared" si="20"/>
        <v>0</v>
      </c>
      <c r="AM34" s="46"/>
      <c r="AN34" s="47">
        <f t="shared" si="21"/>
        <v>0</v>
      </c>
      <c r="AO34" s="46"/>
      <c r="AP34" s="48">
        <f t="shared" si="22"/>
        <v>0</v>
      </c>
      <c r="AQ34" s="45">
        <f t="shared" si="23"/>
        <v>0</v>
      </c>
      <c r="AR34" s="46"/>
      <c r="AS34" s="47">
        <f t="shared" si="24"/>
        <v>0</v>
      </c>
      <c r="AT34" s="46"/>
      <c r="AU34" s="48">
        <f t="shared" si="25"/>
        <v>0</v>
      </c>
      <c r="AV34" s="84">
        <f>SUM(J34+O34+T34+Y34+AD34+AI34+AN34+AS34)</f>
        <v>10</v>
      </c>
      <c r="AW34" s="8"/>
    </row>
    <row r="35" spans="1:49" ht="15.75">
      <c r="A35" s="38">
        <f t="shared" si="26"/>
        <v>31</v>
      </c>
      <c r="B35" s="39" t="s">
        <v>112</v>
      </c>
      <c r="C35" s="40"/>
      <c r="D35" s="41">
        <f t="shared" si="0"/>
        <v>1</v>
      </c>
      <c r="E35" s="42"/>
      <c r="F35" s="43">
        <f>G35-SMALL((L35,Q35,V35,AA35,AK35,AP35,AF35,AU35),1)</f>
        <v>15</v>
      </c>
      <c r="G35" s="44">
        <f t="shared" si="1"/>
        <v>15</v>
      </c>
      <c r="H35" s="45">
        <f t="shared" si="2"/>
        <v>5</v>
      </c>
      <c r="I35" s="46">
        <v>21</v>
      </c>
      <c r="J35" s="47">
        <f t="shared" si="3"/>
        <v>10</v>
      </c>
      <c r="K35" s="46">
        <v>1</v>
      </c>
      <c r="L35" s="48">
        <f t="shared" si="4"/>
        <v>15</v>
      </c>
      <c r="M35" s="45">
        <f t="shared" si="5"/>
        <v>0</v>
      </c>
      <c r="N35" s="46"/>
      <c r="O35" s="47">
        <f t="shared" si="6"/>
        <v>0</v>
      </c>
      <c r="P35" s="46"/>
      <c r="Q35" s="48">
        <f t="shared" si="7"/>
        <v>0</v>
      </c>
      <c r="R35" s="45">
        <f t="shared" si="8"/>
        <v>0</v>
      </c>
      <c r="S35" s="46"/>
      <c r="T35" s="47">
        <f t="shared" si="9"/>
        <v>0</v>
      </c>
      <c r="U35" s="46"/>
      <c r="V35" s="48">
        <f t="shared" si="10"/>
        <v>0</v>
      </c>
      <c r="W35" s="45">
        <f t="shared" si="11"/>
        <v>0</v>
      </c>
      <c r="X35" s="46"/>
      <c r="Y35" s="47">
        <f t="shared" si="12"/>
        <v>0</v>
      </c>
      <c r="Z35" s="46"/>
      <c r="AA35" s="48">
        <f t="shared" si="13"/>
        <v>0</v>
      </c>
      <c r="AB35" s="45">
        <f t="shared" si="14"/>
        <v>0</v>
      </c>
      <c r="AC35" s="46"/>
      <c r="AD35" s="47">
        <f t="shared" si="15"/>
        <v>0</v>
      </c>
      <c r="AE35" s="46"/>
      <c r="AF35" s="48">
        <f t="shared" si="16"/>
        <v>0</v>
      </c>
      <c r="AG35" s="45">
        <f t="shared" si="17"/>
        <v>0</v>
      </c>
      <c r="AH35" s="46"/>
      <c r="AI35" s="47">
        <f t="shared" si="18"/>
        <v>0</v>
      </c>
      <c r="AJ35" s="46"/>
      <c r="AK35" s="48">
        <f t="shared" si="19"/>
        <v>0</v>
      </c>
      <c r="AL35" s="45">
        <f t="shared" si="20"/>
        <v>0</v>
      </c>
      <c r="AM35" s="46"/>
      <c r="AN35" s="47">
        <f t="shared" si="21"/>
        <v>0</v>
      </c>
      <c r="AO35" s="46"/>
      <c r="AP35" s="48">
        <f t="shared" si="22"/>
        <v>0</v>
      </c>
      <c r="AQ35" s="45">
        <f t="shared" si="23"/>
        <v>0</v>
      </c>
      <c r="AR35" s="46"/>
      <c r="AS35" s="47">
        <f t="shared" si="24"/>
        <v>0</v>
      </c>
      <c r="AT35" s="46"/>
      <c r="AU35" s="48">
        <f t="shared" si="25"/>
        <v>0</v>
      </c>
      <c r="AV35" s="84">
        <f>SUM(J35+O35+T35+Y35+AD35+AI35+AN35+AS35)</f>
        <v>10</v>
      </c>
      <c r="AW35" s="8"/>
    </row>
    <row r="36" spans="1:49" ht="15.75">
      <c r="A36" s="38">
        <f t="shared" si="26"/>
        <v>32</v>
      </c>
      <c r="B36" s="39" t="s">
        <v>115</v>
      </c>
      <c r="C36" s="40"/>
      <c r="D36" s="41">
        <f t="shared" si="0"/>
        <v>1</v>
      </c>
      <c r="E36" s="42"/>
      <c r="F36" s="43">
        <f>G36-SMALL((L36,Q36,V36,AA36,AK36,AP36,AF36,AU36),1)</f>
        <v>15</v>
      </c>
      <c r="G36" s="44">
        <f t="shared" si="1"/>
        <v>15</v>
      </c>
      <c r="H36" s="45">
        <f t="shared" si="2"/>
        <v>5</v>
      </c>
      <c r="I36" s="46">
        <v>21</v>
      </c>
      <c r="J36" s="47">
        <f t="shared" si="3"/>
        <v>10</v>
      </c>
      <c r="K36" s="46">
        <v>1</v>
      </c>
      <c r="L36" s="48">
        <f t="shared" si="4"/>
        <v>15</v>
      </c>
      <c r="M36" s="45">
        <f t="shared" si="5"/>
        <v>0</v>
      </c>
      <c r="N36" s="46"/>
      <c r="O36" s="47">
        <f t="shared" si="6"/>
        <v>0</v>
      </c>
      <c r="P36" s="46"/>
      <c r="Q36" s="48">
        <f t="shared" si="7"/>
        <v>0</v>
      </c>
      <c r="R36" s="45">
        <f t="shared" si="8"/>
        <v>0</v>
      </c>
      <c r="S36" s="46"/>
      <c r="T36" s="47">
        <f t="shared" si="9"/>
        <v>0</v>
      </c>
      <c r="U36" s="46"/>
      <c r="V36" s="48">
        <f t="shared" si="10"/>
        <v>0</v>
      </c>
      <c r="W36" s="45">
        <f t="shared" si="11"/>
        <v>0</v>
      </c>
      <c r="X36" s="46"/>
      <c r="Y36" s="47">
        <f t="shared" si="12"/>
        <v>0</v>
      </c>
      <c r="Z36" s="46"/>
      <c r="AA36" s="48">
        <f t="shared" si="13"/>
        <v>0</v>
      </c>
      <c r="AB36" s="45">
        <f t="shared" si="14"/>
        <v>0</v>
      </c>
      <c r="AC36" s="46"/>
      <c r="AD36" s="47">
        <f t="shared" si="15"/>
        <v>0</v>
      </c>
      <c r="AE36" s="46"/>
      <c r="AF36" s="48">
        <f t="shared" si="16"/>
        <v>0</v>
      </c>
      <c r="AG36" s="45">
        <f t="shared" si="17"/>
        <v>0</v>
      </c>
      <c r="AH36" s="46"/>
      <c r="AI36" s="47">
        <f t="shared" si="18"/>
        <v>0</v>
      </c>
      <c r="AJ36" s="46"/>
      <c r="AK36" s="48">
        <f t="shared" si="19"/>
        <v>0</v>
      </c>
      <c r="AL36" s="45">
        <f t="shared" si="20"/>
        <v>0</v>
      </c>
      <c r="AM36" s="46"/>
      <c r="AN36" s="47">
        <f t="shared" si="21"/>
        <v>0</v>
      </c>
      <c r="AO36" s="46"/>
      <c r="AP36" s="48">
        <f t="shared" si="22"/>
        <v>0</v>
      </c>
      <c r="AQ36" s="45">
        <f t="shared" si="23"/>
        <v>0</v>
      </c>
      <c r="AR36" s="46"/>
      <c r="AS36" s="47">
        <f t="shared" si="24"/>
        <v>0</v>
      </c>
      <c r="AT36" s="46"/>
      <c r="AU36" s="48">
        <f t="shared" si="25"/>
        <v>0</v>
      </c>
      <c r="AV36" s="84">
        <f>SUM(J36+O36+T36+Y36+AD36+AI36+AN36+AS36)</f>
        <v>10</v>
      </c>
      <c r="AW36" s="8"/>
    </row>
    <row r="37" spans="1:49" ht="15.75">
      <c r="A37" s="38"/>
      <c r="B37" s="39"/>
      <c r="C37" s="40"/>
      <c r="D37" s="41">
        <f aca="true" t="shared" si="27" ref="D37:D44">(COUNTIF(J37,"=10"))+(COUNTIF(O37,"=10"))+(COUNTIF(T37,"=10"))+(COUNTIF(Y37,"=10"))+(COUNTIF(AD37,"=10"))+(COUNTIF(AI37,"=10"))+(COUNTIF(AN37,"=10"))+COUNTIF(AS37,"=10")</f>
        <v>0</v>
      </c>
      <c r="E37" s="42"/>
      <c r="F37" s="43">
        <f>G37-SMALL((L37,Q37,V37,AA37,AK37,AP37,AF37,AU37),1)</f>
        <v>0</v>
      </c>
      <c r="G37" s="44">
        <f aca="true" t="shared" si="28" ref="G37:G44">L37+Q37+V37+AA37+AK37+AP37+AF37+AU37</f>
        <v>0</v>
      </c>
      <c r="H37" s="45">
        <f t="shared" si="2"/>
        <v>0</v>
      </c>
      <c r="I37" s="46"/>
      <c r="J37" s="47">
        <f t="shared" si="3"/>
        <v>0</v>
      </c>
      <c r="K37" s="46"/>
      <c r="L37" s="48">
        <f t="shared" si="4"/>
        <v>0</v>
      </c>
      <c r="M37" s="45">
        <f t="shared" si="5"/>
        <v>0</v>
      </c>
      <c r="N37" s="46"/>
      <c r="O37" s="47">
        <f t="shared" si="6"/>
        <v>0</v>
      </c>
      <c r="P37" s="46"/>
      <c r="Q37" s="48">
        <f t="shared" si="7"/>
        <v>0</v>
      </c>
      <c r="R37" s="45">
        <f t="shared" si="8"/>
        <v>0</v>
      </c>
      <c r="S37" s="46"/>
      <c r="T37" s="47">
        <f t="shared" si="9"/>
        <v>0</v>
      </c>
      <c r="U37" s="46"/>
      <c r="V37" s="48">
        <f t="shared" si="10"/>
        <v>0</v>
      </c>
      <c r="W37" s="45">
        <f t="shared" si="11"/>
        <v>0</v>
      </c>
      <c r="X37" s="46"/>
      <c r="Y37" s="47">
        <f t="shared" si="12"/>
        <v>0</v>
      </c>
      <c r="Z37" s="46"/>
      <c r="AA37" s="48">
        <f t="shared" si="13"/>
        <v>0</v>
      </c>
      <c r="AB37" s="45">
        <f t="shared" si="14"/>
        <v>0</v>
      </c>
      <c r="AC37" s="46"/>
      <c r="AD37" s="47">
        <f t="shared" si="15"/>
        <v>0</v>
      </c>
      <c r="AE37" s="46"/>
      <c r="AF37" s="48">
        <f t="shared" si="16"/>
        <v>0</v>
      </c>
      <c r="AG37" s="45">
        <f t="shared" si="17"/>
        <v>0</v>
      </c>
      <c r="AH37" s="46"/>
      <c r="AI37" s="47">
        <f t="shared" si="18"/>
        <v>0</v>
      </c>
      <c r="AJ37" s="46"/>
      <c r="AK37" s="48">
        <f t="shared" si="19"/>
        <v>0</v>
      </c>
      <c r="AL37" s="45">
        <f t="shared" si="20"/>
        <v>0</v>
      </c>
      <c r="AM37" s="46"/>
      <c r="AN37" s="47">
        <f t="shared" si="21"/>
        <v>0</v>
      </c>
      <c r="AO37" s="46"/>
      <c r="AP37" s="48">
        <f t="shared" si="22"/>
        <v>0</v>
      </c>
      <c r="AQ37" s="45">
        <f t="shared" si="23"/>
        <v>0</v>
      </c>
      <c r="AR37" s="46"/>
      <c r="AS37" s="47">
        <f t="shared" si="24"/>
        <v>0</v>
      </c>
      <c r="AT37" s="46"/>
      <c r="AU37" s="48">
        <f t="shared" si="25"/>
        <v>0</v>
      </c>
      <c r="AV37" s="84">
        <f>SUM(J37+O37+T37+Y37+AD37+AI37+AN37+AS37)</f>
        <v>0</v>
      </c>
      <c r="AW37" s="8"/>
    </row>
    <row r="38" spans="1:49" ht="15.75">
      <c r="A38" s="38"/>
      <c r="B38" s="39"/>
      <c r="C38" s="40"/>
      <c r="D38" s="41">
        <f t="shared" si="27"/>
        <v>0</v>
      </c>
      <c r="E38" s="42"/>
      <c r="F38" s="43">
        <f>G38-SMALL((L38,Q38,V38,AA38,AK38,AP38,AF38,AU38),1)</f>
        <v>0</v>
      </c>
      <c r="G38" s="44">
        <f t="shared" si="28"/>
        <v>0</v>
      </c>
      <c r="H38" s="45">
        <f t="shared" si="2"/>
        <v>0</v>
      </c>
      <c r="I38" s="46"/>
      <c r="J38" s="47">
        <f t="shared" si="3"/>
        <v>0</v>
      </c>
      <c r="K38" s="46"/>
      <c r="L38" s="48">
        <f t="shared" si="4"/>
        <v>0</v>
      </c>
      <c r="M38" s="45">
        <f t="shared" si="5"/>
        <v>0</v>
      </c>
      <c r="N38" s="46"/>
      <c r="O38" s="47">
        <f t="shared" si="6"/>
        <v>0</v>
      </c>
      <c r="P38" s="46"/>
      <c r="Q38" s="48">
        <f t="shared" si="7"/>
        <v>0</v>
      </c>
      <c r="R38" s="45">
        <f t="shared" si="8"/>
        <v>0</v>
      </c>
      <c r="S38" s="46"/>
      <c r="T38" s="47">
        <f t="shared" si="9"/>
        <v>0</v>
      </c>
      <c r="U38" s="46"/>
      <c r="V38" s="48">
        <f t="shared" si="10"/>
        <v>0</v>
      </c>
      <c r="W38" s="45">
        <f t="shared" si="11"/>
        <v>0</v>
      </c>
      <c r="X38" s="46"/>
      <c r="Y38" s="47">
        <f t="shared" si="12"/>
        <v>0</v>
      </c>
      <c r="Z38" s="46"/>
      <c r="AA38" s="48">
        <f t="shared" si="13"/>
        <v>0</v>
      </c>
      <c r="AB38" s="45">
        <f t="shared" si="14"/>
        <v>0</v>
      </c>
      <c r="AC38" s="46"/>
      <c r="AD38" s="47">
        <f t="shared" si="15"/>
        <v>0</v>
      </c>
      <c r="AE38" s="46"/>
      <c r="AF38" s="48">
        <f t="shared" si="16"/>
        <v>0</v>
      </c>
      <c r="AG38" s="45">
        <f t="shared" si="17"/>
        <v>0</v>
      </c>
      <c r="AH38" s="46"/>
      <c r="AI38" s="47">
        <f t="shared" si="18"/>
        <v>0</v>
      </c>
      <c r="AJ38" s="46"/>
      <c r="AK38" s="48">
        <f t="shared" si="19"/>
        <v>0</v>
      </c>
      <c r="AL38" s="45">
        <f t="shared" si="20"/>
        <v>0</v>
      </c>
      <c r="AM38" s="46"/>
      <c r="AN38" s="47">
        <f t="shared" si="21"/>
        <v>0</v>
      </c>
      <c r="AO38" s="46"/>
      <c r="AP38" s="48">
        <f t="shared" si="22"/>
        <v>0</v>
      </c>
      <c r="AQ38" s="45">
        <f t="shared" si="23"/>
        <v>0</v>
      </c>
      <c r="AR38" s="46"/>
      <c r="AS38" s="47">
        <f t="shared" si="24"/>
        <v>0</v>
      </c>
      <c r="AT38" s="46"/>
      <c r="AU38" s="48">
        <f t="shared" si="25"/>
        <v>0</v>
      </c>
      <c r="AV38" s="84">
        <f>SUM(J38+O38+T38+Y38+AD38+AI38+AN38+AS38)</f>
        <v>0</v>
      </c>
      <c r="AW38" s="8"/>
    </row>
    <row r="39" spans="1:49" ht="15.75">
      <c r="A39" s="38"/>
      <c r="B39" s="39"/>
      <c r="C39" s="40"/>
      <c r="D39" s="41">
        <f t="shared" si="27"/>
        <v>0</v>
      </c>
      <c r="E39" s="42"/>
      <c r="F39" s="43">
        <f>G39-SMALL((L39,Q39,V39,AA39,AK39,AP39,AF39,AU39),1)</f>
        <v>0</v>
      </c>
      <c r="G39" s="44">
        <f t="shared" si="28"/>
        <v>0</v>
      </c>
      <c r="H39" s="45">
        <f t="shared" si="2"/>
        <v>0</v>
      </c>
      <c r="I39" s="46"/>
      <c r="J39" s="47">
        <f t="shared" si="3"/>
        <v>0</v>
      </c>
      <c r="K39" s="46"/>
      <c r="L39" s="48">
        <f t="shared" si="4"/>
        <v>0</v>
      </c>
      <c r="M39" s="45">
        <f t="shared" si="5"/>
        <v>0</v>
      </c>
      <c r="N39" s="46"/>
      <c r="O39" s="47">
        <f t="shared" si="6"/>
        <v>0</v>
      </c>
      <c r="P39" s="46"/>
      <c r="Q39" s="48">
        <f t="shared" si="7"/>
        <v>0</v>
      </c>
      <c r="R39" s="45">
        <f t="shared" si="8"/>
        <v>0</v>
      </c>
      <c r="S39" s="46"/>
      <c r="T39" s="47">
        <f t="shared" si="9"/>
        <v>0</v>
      </c>
      <c r="U39" s="46"/>
      <c r="V39" s="48">
        <f t="shared" si="10"/>
        <v>0</v>
      </c>
      <c r="W39" s="45">
        <f t="shared" si="11"/>
        <v>0</v>
      </c>
      <c r="X39" s="46"/>
      <c r="Y39" s="47">
        <f t="shared" si="12"/>
        <v>0</v>
      </c>
      <c r="Z39" s="46"/>
      <c r="AA39" s="48">
        <f t="shared" si="13"/>
        <v>0</v>
      </c>
      <c r="AB39" s="45">
        <f t="shared" si="14"/>
        <v>0</v>
      </c>
      <c r="AC39" s="46"/>
      <c r="AD39" s="47">
        <f t="shared" si="15"/>
        <v>0</v>
      </c>
      <c r="AE39" s="46"/>
      <c r="AF39" s="48">
        <f t="shared" si="16"/>
        <v>0</v>
      </c>
      <c r="AG39" s="45">
        <f t="shared" si="17"/>
        <v>0</v>
      </c>
      <c r="AH39" s="46"/>
      <c r="AI39" s="47">
        <f t="shared" si="18"/>
        <v>0</v>
      </c>
      <c r="AJ39" s="46"/>
      <c r="AK39" s="48">
        <f t="shared" si="19"/>
        <v>0</v>
      </c>
      <c r="AL39" s="45">
        <f t="shared" si="20"/>
        <v>0</v>
      </c>
      <c r="AM39" s="46"/>
      <c r="AN39" s="47">
        <f t="shared" si="21"/>
        <v>0</v>
      </c>
      <c r="AO39" s="46"/>
      <c r="AP39" s="48">
        <f t="shared" si="22"/>
        <v>0</v>
      </c>
      <c r="AQ39" s="45">
        <f t="shared" si="23"/>
        <v>0</v>
      </c>
      <c r="AR39" s="46"/>
      <c r="AS39" s="47">
        <f t="shared" si="24"/>
        <v>0</v>
      </c>
      <c r="AT39" s="46"/>
      <c r="AU39" s="48">
        <f t="shared" si="25"/>
        <v>0</v>
      </c>
      <c r="AV39" s="84">
        <f>SUM(J39+O39+T39+Y39+AD39+AI39+AN39+AS39)</f>
        <v>0</v>
      </c>
      <c r="AW39" s="8"/>
    </row>
    <row r="40" spans="1:49" ht="15.75">
      <c r="A40" s="38"/>
      <c r="B40" s="39"/>
      <c r="C40" s="40"/>
      <c r="D40" s="41">
        <f t="shared" si="27"/>
        <v>0</v>
      </c>
      <c r="E40" s="42"/>
      <c r="F40" s="43">
        <f>G40-SMALL((L40,Q40,V40,AA40,AK40,AP40,AF40,AU40),1)</f>
        <v>0</v>
      </c>
      <c r="G40" s="44">
        <f t="shared" si="28"/>
        <v>0</v>
      </c>
      <c r="H40" s="45">
        <f t="shared" si="2"/>
        <v>0</v>
      </c>
      <c r="I40" s="46"/>
      <c r="J40" s="47">
        <f t="shared" si="3"/>
        <v>0</v>
      </c>
      <c r="K40" s="46"/>
      <c r="L40" s="48">
        <f t="shared" si="4"/>
        <v>0</v>
      </c>
      <c r="M40" s="45">
        <f t="shared" si="5"/>
        <v>0</v>
      </c>
      <c r="N40" s="46"/>
      <c r="O40" s="47">
        <f t="shared" si="6"/>
        <v>0</v>
      </c>
      <c r="P40" s="46"/>
      <c r="Q40" s="48">
        <f t="shared" si="7"/>
        <v>0</v>
      </c>
      <c r="R40" s="45">
        <f t="shared" si="8"/>
        <v>0</v>
      </c>
      <c r="S40" s="46"/>
      <c r="T40" s="47">
        <f t="shared" si="9"/>
        <v>0</v>
      </c>
      <c r="U40" s="46"/>
      <c r="V40" s="48">
        <f t="shared" si="10"/>
        <v>0</v>
      </c>
      <c r="W40" s="45">
        <f t="shared" si="11"/>
        <v>0</v>
      </c>
      <c r="X40" s="46"/>
      <c r="Y40" s="47">
        <f t="shared" si="12"/>
        <v>0</v>
      </c>
      <c r="Z40" s="46"/>
      <c r="AA40" s="48">
        <f t="shared" si="13"/>
        <v>0</v>
      </c>
      <c r="AB40" s="45">
        <f t="shared" si="14"/>
        <v>0</v>
      </c>
      <c r="AC40" s="46"/>
      <c r="AD40" s="47">
        <f t="shared" si="15"/>
        <v>0</v>
      </c>
      <c r="AE40" s="46"/>
      <c r="AF40" s="48">
        <f t="shared" si="16"/>
        <v>0</v>
      </c>
      <c r="AG40" s="45">
        <f t="shared" si="17"/>
        <v>0</v>
      </c>
      <c r="AH40" s="46"/>
      <c r="AI40" s="47">
        <f t="shared" si="18"/>
        <v>0</v>
      </c>
      <c r="AJ40" s="46"/>
      <c r="AK40" s="48">
        <f t="shared" si="19"/>
        <v>0</v>
      </c>
      <c r="AL40" s="45">
        <f t="shared" si="20"/>
        <v>0</v>
      </c>
      <c r="AM40" s="46"/>
      <c r="AN40" s="47">
        <f t="shared" si="21"/>
        <v>0</v>
      </c>
      <c r="AO40" s="46"/>
      <c r="AP40" s="48">
        <f t="shared" si="22"/>
        <v>0</v>
      </c>
      <c r="AQ40" s="45">
        <f t="shared" si="23"/>
        <v>0</v>
      </c>
      <c r="AR40" s="46"/>
      <c r="AS40" s="47">
        <f t="shared" si="24"/>
        <v>0</v>
      </c>
      <c r="AT40" s="46"/>
      <c r="AU40" s="48">
        <f t="shared" si="25"/>
        <v>0</v>
      </c>
      <c r="AV40" s="84">
        <f>SUM(J40+O40+T40+Y40+AD40+AI40+AN40+AS40)</f>
        <v>0</v>
      </c>
      <c r="AW40" s="8"/>
    </row>
    <row r="41" spans="1:49" ht="15.75">
      <c r="A41" s="38"/>
      <c r="B41" s="39"/>
      <c r="C41" s="40"/>
      <c r="D41" s="41">
        <f t="shared" si="27"/>
        <v>0</v>
      </c>
      <c r="E41" s="42"/>
      <c r="F41" s="43">
        <f>G41-SMALL((L41,Q41,V41,AA41,AK41,AP41,AF41,AU41),1)</f>
        <v>0</v>
      </c>
      <c r="G41" s="44">
        <f t="shared" si="28"/>
        <v>0</v>
      </c>
      <c r="H41" s="45">
        <f t="shared" si="2"/>
        <v>0</v>
      </c>
      <c r="I41" s="46"/>
      <c r="J41" s="47">
        <f t="shared" si="3"/>
        <v>0</v>
      </c>
      <c r="K41" s="46"/>
      <c r="L41" s="48">
        <f t="shared" si="4"/>
        <v>0</v>
      </c>
      <c r="M41" s="45">
        <f t="shared" si="5"/>
        <v>0</v>
      </c>
      <c r="N41" s="46"/>
      <c r="O41" s="47">
        <f t="shared" si="6"/>
        <v>0</v>
      </c>
      <c r="P41" s="46"/>
      <c r="Q41" s="48">
        <f t="shared" si="7"/>
        <v>0</v>
      </c>
      <c r="R41" s="45">
        <f t="shared" si="8"/>
        <v>0</v>
      </c>
      <c r="S41" s="46"/>
      <c r="T41" s="47">
        <f t="shared" si="9"/>
        <v>0</v>
      </c>
      <c r="U41" s="46"/>
      <c r="V41" s="48">
        <f t="shared" si="10"/>
        <v>0</v>
      </c>
      <c r="W41" s="45">
        <f t="shared" si="11"/>
        <v>0</v>
      </c>
      <c r="X41" s="46"/>
      <c r="Y41" s="47">
        <f t="shared" si="12"/>
        <v>0</v>
      </c>
      <c r="Z41" s="46"/>
      <c r="AA41" s="48">
        <f t="shared" si="13"/>
        <v>0</v>
      </c>
      <c r="AB41" s="45">
        <f t="shared" si="14"/>
        <v>0</v>
      </c>
      <c r="AC41" s="46"/>
      <c r="AD41" s="47">
        <f t="shared" si="15"/>
        <v>0</v>
      </c>
      <c r="AE41" s="46"/>
      <c r="AF41" s="48">
        <f t="shared" si="16"/>
        <v>0</v>
      </c>
      <c r="AG41" s="45">
        <f t="shared" si="17"/>
        <v>0</v>
      </c>
      <c r="AH41" s="46"/>
      <c r="AI41" s="47">
        <f t="shared" si="18"/>
        <v>0</v>
      </c>
      <c r="AJ41" s="46"/>
      <c r="AK41" s="48">
        <f t="shared" si="19"/>
        <v>0</v>
      </c>
      <c r="AL41" s="45">
        <f t="shared" si="20"/>
        <v>0</v>
      </c>
      <c r="AM41" s="46"/>
      <c r="AN41" s="47">
        <f t="shared" si="21"/>
        <v>0</v>
      </c>
      <c r="AO41" s="46"/>
      <c r="AP41" s="48">
        <f t="shared" si="22"/>
        <v>0</v>
      </c>
      <c r="AQ41" s="45">
        <f t="shared" si="23"/>
        <v>0</v>
      </c>
      <c r="AR41" s="46"/>
      <c r="AS41" s="47">
        <f t="shared" si="24"/>
        <v>0</v>
      </c>
      <c r="AT41" s="46"/>
      <c r="AU41" s="48">
        <f t="shared" si="25"/>
        <v>0</v>
      </c>
      <c r="AV41" s="84">
        <f>SUM(J41+O41+T41+Y41+AD41+AI41+AN41+AS41)</f>
        <v>0</v>
      </c>
      <c r="AW41" s="8"/>
    </row>
    <row r="42" spans="1:49" ht="15.75">
      <c r="A42" s="38"/>
      <c r="B42" s="39"/>
      <c r="C42" s="40"/>
      <c r="D42" s="41">
        <f t="shared" si="27"/>
        <v>0</v>
      </c>
      <c r="E42" s="42"/>
      <c r="F42" s="43">
        <f>G42-SMALL((L42,Q42,V42,AA42,AK42,AP42,AF42,AU42),1)</f>
        <v>0</v>
      </c>
      <c r="G42" s="44">
        <f t="shared" si="28"/>
        <v>0</v>
      </c>
      <c r="H42" s="45">
        <f t="shared" si="2"/>
        <v>0</v>
      </c>
      <c r="I42" s="46"/>
      <c r="J42" s="47">
        <f t="shared" si="3"/>
        <v>0</v>
      </c>
      <c r="K42" s="46"/>
      <c r="L42" s="48">
        <f t="shared" si="4"/>
        <v>0</v>
      </c>
      <c r="M42" s="45">
        <f t="shared" si="5"/>
        <v>0</v>
      </c>
      <c r="N42" s="46"/>
      <c r="O42" s="47">
        <f t="shared" si="6"/>
        <v>0</v>
      </c>
      <c r="P42" s="46"/>
      <c r="Q42" s="48">
        <f t="shared" si="7"/>
        <v>0</v>
      </c>
      <c r="R42" s="45">
        <f t="shared" si="8"/>
        <v>0</v>
      </c>
      <c r="S42" s="46"/>
      <c r="T42" s="47">
        <f t="shared" si="9"/>
        <v>0</v>
      </c>
      <c r="U42" s="46"/>
      <c r="V42" s="48">
        <f t="shared" si="10"/>
        <v>0</v>
      </c>
      <c r="W42" s="45">
        <f t="shared" si="11"/>
        <v>0</v>
      </c>
      <c r="X42" s="46"/>
      <c r="Y42" s="47">
        <f t="shared" si="12"/>
        <v>0</v>
      </c>
      <c r="Z42" s="46"/>
      <c r="AA42" s="48">
        <f t="shared" si="13"/>
        <v>0</v>
      </c>
      <c r="AB42" s="45">
        <f t="shared" si="14"/>
        <v>0</v>
      </c>
      <c r="AC42" s="46"/>
      <c r="AD42" s="47">
        <f t="shared" si="15"/>
        <v>0</v>
      </c>
      <c r="AE42" s="46"/>
      <c r="AF42" s="48">
        <f t="shared" si="16"/>
        <v>0</v>
      </c>
      <c r="AG42" s="45">
        <f t="shared" si="17"/>
        <v>0</v>
      </c>
      <c r="AH42" s="46"/>
      <c r="AI42" s="47">
        <f t="shared" si="18"/>
        <v>0</v>
      </c>
      <c r="AJ42" s="46"/>
      <c r="AK42" s="48">
        <f t="shared" si="19"/>
        <v>0</v>
      </c>
      <c r="AL42" s="45">
        <f t="shared" si="20"/>
        <v>0</v>
      </c>
      <c r="AM42" s="46"/>
      <c r="AN42" s="47">
        <f t="shared" si="21"/>
        <v>0</v>
      </c>
      <c r="AO42" s="46"/>
      <c r="AP42" s="48">
        <f t="shared" si="22"/>
        <v>0</v>
      </c>
      <c r="AQ42" s="45">
        <f t="shared" si="23"/>
        <v>0</v>
      </c>
      <c r="AR42" s="46"/>
      <c r="AS42" s="47">
        <f t="shared" si="24"/>
        <v>0</v>
      </c>
      <c r="AT42" s="46"/>
      <c r="AU42" s="48">
        <f t="shared" si="25"/>
        <v>0</v>
      </c>
      <c r="AV42" s="84">
        <f>SUM(J42+O42+T42+Y42+AD42+AI42+AN42+AS42)</f>
        <v>0</v>
      </c>
      <c r="AW42" s="8"/>
    </row>
    <row r="43" spans="1:49" ht="15.75">
      <c r="A43" s="38"/>
      <c r="B43" s="39"/>
      <c r="C43" s="40"/>
      <c r="D43" s="41">
        <f t="shared" si="27"/>
        <v>0</v>
      </c>
      <c r="E43" s="42"/>
      <c r="F43" s="43">
        <f>G43-SMALL((L43,Q43,V43,AA43,AK43,AP43,AF43,AU43),1)</f>
        <v>0</v>
      </c>
      <c r="G43" s="44">
        <f t="shared" si="28"/>
        <v>0</v>
      </c>
      <c r="H43" s="45">
        <f t="shared" si="2"/>
        <v>0</v>
      </c>
      <c r="I43" s="46"/>
      <c r="J43" s="47">
        <f t="shared" si="3"/>
        <v>0</v>
      </c>
      <c r="K43" s="46"/>
      <c r="L43" s="48">
        <f t="shared" si="4"/>
        <v>0</v>
      </c>
      <c r="M43" s="45">
        <f t="shared" si="5"/>
        <v>0</v>
      </c>
      <c r="N43" s="46"/>
      <c r="O43" s="47">
        <f t="shared" si="6"/>
        <v>0</v>
      </c>
      <c r="P43" s="46"/>
      <c r="Q43" s="48">
        <f t="shared" si="7"/>
        <v>0</v>
      </c>
      <c r="R43" s="45">
        <f t="shared" si="8"/>
        <v>0</v>
      </c>
      <c r="S43" s="46"/>
      <c r="T43" s="47">
        <f t="shared" si="9"/>
        <v>0</v>
      </c>
      <c r="U43" s="46"/>
      <c r="V43" s="48">
        <f t="shared" si="10"/>
        <v>0</v>
      </c>
      <c r="W43" s="45">
        <f t="shared" si="11"/>
        <v>0</v>
      </c>
      <c r="X43" s="46"/>
      <c r="Y43" s="47">
        <f t="shared" si="12"/>
        <v>0</v>
      </c>
      <c r="Z43" s="46"/>
      <c r="AA43" s="48">
        <f t="shared" si="13"/>
        <v>0</v>
      </c>
      <c r="AB43" s="45">
        <f t="shared" si="14"/>
        <v>0</v>
      </c>
      <c r="AC43" s="46"/>
      <c r="AD43" s="47">
        <f t="shared" si="15"/>
        <v>0</v>
      </c>
      <c r="AE43" s="46"/>
      <c r="AF43" s="48">
        <f t="shared" si="16"/>
        <v>0</v>
      </c>
      <c r="AG43" s="45">
        <f t="shared" si="17"/>
        <v>0</v>
      </c>
      <c r="AH43" s="46"/>
      <c r="AI43" s="47">
        <f t="shared" si="18"/>
        <v>0</v>
      </c>
      <c r="AJ43" s="46"/>
      <c r="AK43" s="48">
        <f t="shared" si="19"/>
        <v>0</v>
      </c>
      <c r="AL43" s="45">
        <f t="shared" si="20"/>
        <v>0</v>
      </c>
      <c r="AM43" s="46"/>
      <c r="AN43" s="47">
        <f t="shared" si="21"/>
        <v>0</v>
      </c>
      <c r="AO43" s="46"/>
      <c r="AP43" s="48">
        <f t="shared" si="22"/>
        <v>0</v>
      </c>
      <c r="AQ43" s="45">
        <f t="shared" si="23"/>
        <v>0</v>
      </c>
      <c r="AR43" s="46"/>
      <c r="AS43" s="47">
        <f t="shared" si="24"/>
        <v>0</v>
      </c>
      <c r="AT43" s="46"/>
      <c r="AU43" s="48">
        <f t="shared" si="25"/>
        <v>0</v>
      </c>
      <c r="AV43" s="84">
        <f>SUM(J43+O43+T43+Y43+AD43+AI43+AN43+AS43)</f>
        <v>0</v>
      </c>
      <c r="AW43" s="8"/>
    </row>
    <row r="44" spans="1:49" ht="15.75">
      <c r="A44" s="38"/>
      <c r="B44" s="39"/>
      <c r="C44" s="40"/>
      <c r="D44" s="41">
        <f t="shared" si="27"/>
        <v>0</v>
      </c>
      <c r="E44" s="42"/>
      <c r="F44" s="43">
        <f>G44-SMALL((L44,Q44,V44,AA44,AK44,AP44,AF44,AU44),1)</f>
        <v>0</v>
      </c>
      <c r="G44" s="44">
        <f t="shared" si="28"/>
        <v>0</v>
      </c>
      <c r="H44" s="45">
        <f t="shared" si="2"/>
        <v>0</v>
      </c>
      <c r="I44" s="46"/>
      <c r="J44" s="47">
        <f t="shared" si="3"/>
        <v>0</v>
      </c>
      <c r="K44" s="46"/>
      <c r="L44" s="48">
        <f t="shared" si="4"/>
        <v>0</v>
      </c>
      <c r="M44" s="45">
        <f t="shared" si="5"/>
        <v>0</v>
      </c>
      <c r="N44" s="46"/>
      <c r="O44" s="47">
        <f t="shared" si="6"/>
        <v>0</v>
      </c>
      <c r="P44" s="46"/>
      <c r="Q44" s="48">
        <f t="shared" si="7"/>
        <v>0</v>
      </c>
      <c r="R44" s="45">
        <f t="shared" si="8"/>
        <v>0</v>
      </c>
      <c r="S44" s="46"/>
      <c r="T44" s="47">
        <f t="shared" si="9"/>
        <v>0</v>
      </c>
      <c r="U44" s="46"/>
      <c r="V44" s="48">
        <f t="shared" si="10"/>
        <v>0</v>
      </c>
      <c r="W44" s="45">
        <f t="shared" si="11"/>
        <v>0</v>
      </c>
      <c r="X44" s="46"/>
      <c r="Y44" s="47">
        <f t="shared" si="12"/>
        <v>0</v>
      </c>
      <c r="Z44" s="46"/>
      <c r="AA44" s="48">
        <f t="shared" si="13"/>
        <v>0</v>
      </c>
      <c r="AB44" s="45">
        <f t="shared" si="14"/>
        <v>0</v>
      </c>
      <c r="AC44" s="46"/>
      <c r="AD44" s="47">
        <f t="shared" si="15"/>
        <v>0</v>
      </c>
      <c r="AE44" s="46"/>
      <c r="AF44" s="48">
        <f t="shared" si="16"/>
        <v>0</v>
      </c>
      <c r="AG44" s="45">
        <f t="shared" si="17"/>
        <v>0</v>
      </c>
      <c r="AH44" s="46"/>
      <c r="AI44" s="47">
        <f t="shared" si="18"/>
        <v>0</v>
      </c>
      <c r="AJ44" s="46"/>
      <c r="AK44" s="48">
        <f t="shared" si="19"/>
        <v>0</v>
      </c>
      <c r="AL44" s="45">
        <f t="shared" si="20"/>
        <v>0</v>
      </c>
      <c r="AM44" s="46"/>
      <c r="AN44" s="47">
        <f t="shared" si="21"/>
        <v>0</v>
      </c>
      <c r="AO44" s="46"/>
      <c r="AP44" s="48">
        <f t="shared" si="22"/>
        <v>0</v>
      </c>
      <c r="AQ44" s="45">
        <f t="shared" si="23"/>
        <v>0</v>
      </c>
      <c r="AR44" s="46"/>
      <c r="AS44" s="47">
        <f t="shared" si="24"/>
        <v>0</v>
      </c>
      <c r="AT44" s="46"/>
      <c r="AU44" s="48">
        <f t="shared" si="25"/>
        <v>0</v>
      </c>
      <c r="AV44" s="84">
        <f>SUM(J44+O44+T44+Y44+AD44+AI44+AN44+AS44)</f>
        <v>0</v>
      </c>
      <c r="AW44" s="8"/>
    </row>
    <row r="45" spans="1:49" ht="15">
      <c r="A45" s="49"/>
      <c r="B45" s="49"/>
      <c r="C45" s="49"/>
      <c r="D45" s="49"/>
      <c r="E45" s="49"/>
      <c r="F45" s="49"/>
      <c r="G45" s="49"/>
      <c r="H45" s="50"/>
      <c r="I45" s="49"/>
      <c r="J45" s="49"/>
      <c r="K45" s="49"/>
      <c r="L45" s="49"/>
      <c r="M45" s="51"/>
      <c r="N45" s="49"/>
      <c r="O45" s="49"/>
      <c r="P45" s="49"/>
      <c r="Q45" s="51"/>
      <c r="R45" s="49"/>
      <c r="S45" s="51"/>
      <c r="T45" s="49"/>
      <c r="U45" s="49"/>
      <c r="V45" s="49"/>
      <c r="W45" s="51"/>
      <c r="X45" s="49"/>
      <c r="Y45" s="49"/>
      <c r="Z45" s="49"/>
      <c r="AA45" s="51"/>
      <c r="AB45" s="49"/>
      <c r="AC45" s="51"/>
      <c r="AD45" s="49"/>
      <c r="AE45" s="49"/>
      <c r="AF45" s="49"/>
      <c r="AG45" s="49"/>
      <c r="AH45" s="51"/>
      <c r="AI45" s="49"/>
      <c r="AJ45" s="49"/>
      <c r="AK45" s="49"/>
      <c r="AL45" s="49"/>
      <c r="AM45" s="51"/>
      <c r="AN45" s="49"/>
      <c r="AO45" s="49"/>
      <c r="AP45" s="49"/>
      <c r="AQ45" s="49"/>
      <c r="AR45" s="51"/>
      <c r="AS45" s="49"/>
      <c r="AT45" s="49"/>
      <c r="AU45" s="49"/>
      <c r="AV45" s="8"/>
      <c r="AW45" s="8"/>
    </row>
    <row r="46" spans="1:49" ht="15">
      <c r="A46" s="8"/>
      <c r="B46" s="8"/>
      <c r="C46" s="8"/>
      <c r="D46" s="8"/>
      <c r="E46" s="8"/>
      <c r="F46" s="8"/>
      <c r="G46" s="8"/>
      <c r="H46" s="52"/>
      <c r="I46" s="8"/>
      <c r="J46" s="8">
        <f>COUNT(K5:K44)</f>
        <v>21</v>
      </c>
      <c r="K46" s="8"/>
      <c r="L46" s="8"/>
      <c r="M46" s="53"/>
      <c r="N46" s="8"/>
      <c r="O46" s="8">
        <f>COUNT(P5:P44)</f>
        <v>10</v>
      </c>
      <c r="P46" s="8"/>
      <c r="Q46" s="53"/>
      <c r="R46" s="8"/>
      <c r="S46" s="53"/>
      <c r="T46" s="8">
        <f>COUNT(U5:U44)</f>
        <v>13</v>
      </c>
      <c r="U46" s="8"/>
      <c r="V46" s="8"/>
      <c r="W46" s="53"/>
      <c r="X46" s="8"/>
      <c r="Y46" s="8">
        <f>COUNT(Z5:Z44)</f>
        <v>9</v>
      </c>
      <c r="Z46" s="8"/>
      <c r="AA46" s="53"/>
      <c r="AB46" s="8"/>
      <c r="AC46" s="53"/>
      <c r="AD46" s="8">
        <f>COUNT(AE5:AE44)</f>
        <v>14</v>
      </c>
      <c r="AE46" s="8"/>
      <c r="AF46" s="8"/>
      <c r="AG46" s="8"/>
      <c r="AH46" s="53"/>
      <c r="AI46" s="8">
        <f>COUNT(AJ5:AJ44)</f>
        <v>15</v>
      </c>
      <c r="AJ46" s="8"/>
      <c r="AK46" s="8"/>
      <c r="AL46" s="8"/>
      <c r="AM46" s="53"/>
      <c r="AN46" s="8">
        <f>COUNT(AO5:AO44)</f>
        <v>12</v>
      </c>
      <c r="AO46" s="8"/>
      <c r="AP46" s="8"/>
      <c r="AQ46" s="8"/>
      <c r="AR46" s="53"/>
      <c r="AS46" s="8">
        <f>COUNT(AT5:AT44)</f>
        <v>8</v>
      </c>
      <c r="AT46" s="8"/>
      <c r="AU46" s="8"/>
      <c r="AV46" s="8"/>
      <c r="AW46" s="8">
        <f>SUM(J46:AU46)</f>
        <v>102</v>
      </c>
    </row>
    <row r="47" spans="1:49" ht="15">
      <c r="A47" s="8"/>
      <c r="B47" s="8"/>
      <c r="C47" s="8"/>
      <c r="D47" s="8"/>
      <c r="E47" s="8"/>
      <c r="F47" s="8"/>
      <c r="G47" s="8"/>
      <c r="H47" s="52"/>
      <c r="I47" s="8"/>
      <c r="J47" s="8"/>
      <c r="K47" s="8"/>
      <c r="L47" s="8"/>
      <c r="M47" s="53"/>
      <c r="N47" s="8"/>
      <c r="O47" s="8"/>
      <c r="P47" s="8"/>
      <c r="Q47" s="53"/>
      <c r="R47" s="8"/>
      <c r="S47" s="53"/>
      <c r="T47" s="8"/>
      <c r="U47" s="8"/>
      <c r="V47" s="8"/>
      <c r="W47" s="53"/>
      <c r="X47" s="8"/>
      <c r="Y47" s="8"/>
      <c r="Z47" s="8"/>
      <c r="AA47" s="53"/>
      <c r="AB47" s="8"/>
      <c r="AC47" s="53"/>
      <c r="AD47" s="8"/>
      <c r="AE47" s="8"/>
      <c r="AF47" s="8"/>
      <c r="AG47" s="8"/>
      <c r="AH47" s="53"/>
      <c r="AI47" s="8"/>
      <c r="AJ47" s="8"/>
      <c r="AK47" s="8"/>
      <c r="AL47" s="8"/>
      <c r="AM47" s="53"/>
      <c r="AN47" s="8"/>
      <c r="AO47" s="8"/>
      <c r="AP47" s="8"/>
      <c r="AQ47" s="8"/>
      <c r="AR47" s="53"/>
      <c r="AS47" s="8"/>
      <c r="AT47" s="8"/>
      <c r="AU47" s="8"/>
      <c r="AV47" s="8"/>
      <c r="AW47" s="8"/>
    </row>
    <row r="48" spans="1:49" ht="15">
      <c r="A48" s="8"/>
      <c r="B48" s="8"/>
      <c r="C48" s="8"/>
      <c r="D48" s="8"/>
      <c r="E48" s="8"/>
      <c r="F48" s="8"/>
      <c r="G48" s="8"/>
      <c r="H48" s="52"/>
      <c r="I48" s="8"/>
      <c r="J48" s="8"/>
      <c r="K48" s="8"/>
      <c r="L48" s="8"/>
      <c r="M48" s="53"/>
      <c r="N48" s="8"/>
      <c r="O48" s="8"/>
      <c r="P48" s="8"/>
      <c r="Q48" s="53"/>
      <c r="R48" s="8"/>
      <c r="S48" s="53"/>
      <c r="T48" s="8"/>
      <c r="U48" s="8"/>
      <c r="V48" s="8"/>
      <c r="W48" s="53"/>
      <c r="X48" s="8"/>
      <c r="Y48" s="8"/>
      <c r="Z48" s="8"/>
      <c r="AA48" s="53"/>
      <c r="AB48" s="8"/>
      <c r="AC48" s="53"/>
      <c r="AD48" s="8"/>
      <c r="AE48" s="8"/>
      <c r="AF48" s="8"/>
      <c r="AG48" s="8"/>
      <c r="AH48" s="53"/>
      <c r="AI48" s="8"/>
      <c r="AJ48" s="8"/>
      <c r="AK48" s="8"/>
      <c r="AL48" s="8"/>
      <c r="AM48" s="53"/>
      <c r="AN48" s="8"/>
      <c r="AO48" s="8"/>
      <c r="AP48" s="8"/>
      <c r="AQ48" s="8"/>
      <c r="AR48" s="53"/>
      <c r="AS48" s="8"/>
      <c r="AT48" s="8"/>
      <c r="AU48" s="8"/>
      <c r="AV48" s="8"/>
      <c r="AW48" s="8"/>
    </row>
    <row r="49" spans="1:49" ht="15" customHeight="1">
      <c r="A49" s="8"/>
      <c r="B49" s="8"/>
      <c r="C49" s="8"/>
      <c r="D49" s="8"/>
      <c r="E49" s="8"/>
      <c r="F49" s="8"/>
      <c r="G49" s="8"/>
      <c r="H49" s="52"/>
      <c r="I49" s="8"/>
      <c r="J49" s="8"/>
      <c r="K49" s="8"/>
      <c r="L49" s="8"/>
      <c r="M49" s="53"/>
      <c r="N49" s="8"/>
      <c r="O49" s="8"/>
      <c r="P49" s="8"/>
      <c r="Q49" s="53"/>
      <c r="R49" s="8"/>
      <c r="S49" s="53"/>
      <c r="T49" s="8"/>
      <c r="U49" s="8"/>
      <c r="V49" s="8"/>
      <c r="W49" s="53"/>
      <c r="X49" s="8"/>
      <c r="Y49" s="8"/>
      <c r="Z49" s="8"/>
      <c r="AA49" s="53"/>
      <c r="AB49" s="8"/>
      <c r="AC49" s="53"/>
      <c r="AD49" s="8"/>
      <c r="AE49" s="8"/>
      <c r="AF49" s="8"/>
      <c r="AG49" s="8"/>
      <c r="AH49" s="53"/>
      <c r="AI49" s="8"/>
      <c r="AJ49" s="8"/>
      <c r="AK49" s="8"/>
      <c r="AL49" s="8"/>
      <c r="AM49" s="53"/>
      <c r="AN49" s="8"/>
      <c r="AO49" s="8"/>
      <c r="AP49" s="8"/>
      <c r="AQ49" s="8"/>
      <c r="AR49" s="53"/>
      <c r="AS49" s="8"/>
      <c r="AT49" s="8"/>
      <c r="AU49" s="8"/>
      <c r="AV49" s="8"/>
      <c r="AW49" s="8"/>
    </row>
    <row r="50" spans="1:49" ht="15" customHeight="1" hidden="1">
      <c r="A50" s="8"/>
      <c r="B50" s="8"/>
      <c r="C50" s="8"/>
      <c r="D50" s="8"/>
      <c r="E50" s="8"/>
      <c r="F50" s="8"/>
      <c r="G50" s="8"/>
      <c r="H50" s="52"/>
      <c r="I50" s="8"/>
      <c r="J50" s="8"/>
      <c r="K50" s="8"/>
      <c r="L50" s="8"/>
      <c r="M50" s="53"/>
      <c r="N50" s="8"/>
      <c r="O50" s="8"/>
      <c r="P50" s="8"/>
      <c r="Q50" s="53"/>
      <c r="R50" s="8"/>
      <c r="S50" s="53"/>
      <c r="T50" s="8"/>
      <c r="U50" s="8"/>
      <c r="V50" s="8"/>
      <c r="W50" s="53"/>
      <c r="X50" s="8"/>
      <c r="Y50" s="8"/>
      <c r="Z50" s="8"/>
      <c r="AA50" s="53"/>
      <c r="AB50" s="8"/>
      <c r="AC50" s="53"/>
      <c r="AD50" s="8"/>
      <c r="AE50" s="8"/>
      <c r="AF50" s="8"/>
      <c r="AG50" s="8"/>
      <c r="AH50" s="53"/>
      <c r="AI50" s="8"/>
      <c r="AJ50" s="8"/>
      <c r="AK50" s="8"/>
      <c r="AL50" s="8"/>
      <c r="AM50" s="53"/>
      <c r="AN50" s="8"/>
      <c r="AO50" s="8"/>
      <c r="AP50" s="8"/>
      <c r="AQ50" s="8"/>
      <c r="AR50" s="53"/>
      <c r="AS50" s="8"/>
      <c r="AT50" s="8"/>
      <c r="AU50" s="8"/>
      <c r="AV50" s="8"/>
      <c r="AW50" s="8"/>
    </row>
    <row r="51" spans="1:49" ht="15" customHeight="1" hidden="1">
      <c r="A51" s="8"/>
      <c r="B51" s="8"/>
      <c r="C51" s="8"/>
      <c r="D51" s="8"/>
      <c r="E51" s="8"/>
      <c r="F51" s="8"/>
      <c r="G51" s="8"/>
      <c r="H51" s="52"/>
      <c r="I51" s="8"/>
      <c r="J51" s="8"/>
      <c r="K51" s="8"/>
      <c r="L51" s="8"/>
      <c r="M51" s="53"/>
      <c r="N51" s="8"/>
      <c r="O51" s="8"/>
      <c r="P51" s="8"/>
      <c r="Q51" s="53"/>
      <c r="R51" s="8"/>
      <c r="S51" s="53"/>
      <c r="T51" s="8"/>
      <c r="U51" s="8"/>
      <c r="V51" s="8"/>
      <c r="W51" s="53"/>
      <c r="X51" s="8"/>
      <c r="Y51" s="8"/>
      <c r="Z51" s="8"/>
      <c r="AA51" s="53"/>
      <c r="AB51" s="8"/>
      <c r="AC51" s="53"/>
      <c r="AD51" s="8"/>
      <c r="AE51" s="8"/>
      <c r="AF51" s="8"/>
      <c r="AG51" s="8"/>
      <c r="AH51" s="53"/>
      <c r="AI51" s="8"/>
      <c r="AJ51" s="8"/>
      <c r="AK51" s="8"/>
      <c r="AL51" s="8"/>
      <c r="AM51" s="53"/>
      <c r="AN51" s="8"/>
      <c r="AO51" s="8"/>
      <c r="AP51" s="8"/>
      <c r="AQ51" s="8"/>
      <c r="AR51" s="53"/>
      <c r="AS51" s="8"/>
      <c r="AT51" s="8"/>
      <c r="AU51" s="8"/>
      <c r="AV51" s="8"/>
      <c r="AW51" s="8"/>
    </row>
    <row r="52" spans="1:49" ht="15" customHeight="1" hidden="1">
      <c r="A52" s="8"/>
      <c r="B52" s="8"/>
      <c r="C52" s="8"/>
      <c r="D52" s="8"/>
      <c r="E52" s="8"/>
      <c r="F52" s="8"/>
      <c r="G52" s="8"/>
      <c r="H52" s="52"/>
      <c r="I52" s="8"/>
      <c r="J52" s="8"/>
      <c r="K52" s="8"/>
      <c r="L52" s="8"/>
      <c r="M52" s="53"/>
      <c r="N52" s="8"/>
      <c r="O52" s="8"/>
      <c r="P52" s="8"/>
      <c r="Q52" s="53"/>
      <c r="R52" s="8"/>
      <c r="S52" s="53"/>
      <c r="T52" s="8"/>
      <c r="U52" s="8"/>
      <c r="V52" s="8"/>
      <c r="W52" s="53"/>
      <c r="X52" s="8"/>
      <c r="Y52" s="8"/>
      <c r="Z52" s="8"/>
      <c r="AA52" s="53"/>
      <c r="AB52" s="8"/>
      <c r="AC52" s="53"/>
      <c r="AD52" s="8"/>
      <c r="AE52" s="8"/>
      <c r="AF52" s="8"/>
      <c r="AG52" s="8"/>
      <c r="AH52" s="53"/>
      <c r="AI52" s="8"/>
      <c r="AJ52" s="8"/>
      <c r="AK52" s="8"/>
      <c r="AL52" s="8"/>
      <c r="AM52" s="53"/>
      <c r="AN52" s="8"/>
      <c r="AO52" s="8"/>
      <c r="AP52" s="8"/>
      <c r="AQ52" s="8"/>
      <c r="AR52" s="53"/>
      <c r="AS52" s="8"/>
      <c r="AT52" s="8"/>
      <c r="AU52" s="8"/>
      <c r="AV52" s="8"/>
      <c r="AW52" s="8"/>
    </row>
    <row r="53" spans="1:49" ht="15" customHeight="1" hidden="1">
      <c r="A53" s="8"/>
      <c r="B53" s="8"/>
      <c r="C53" s="8"/>
      <c r="D53" s="8"/>
      <c r="E53" s="8"/>
      <c r="F53" s="8"/>
      <c r="G53" s="8"/>
      <c r="H53" s="52"/>
      <c r="I53" s="8"/>
      <c r="J53" s="8"/>
      <c r="K53" s="8"/>
      <c r="L53" s="8"/>
      <c r="M53" s="53"/>
      <c r="N53" s="8"/>
      <c r="O53" s="8"/>
      <c r="P53" s="8"/>
      <c r="Q53" s="53"/>
      <c r="R53" s="8"/>
      <c r="S53" s="53"/>
      <c r="T53" s="8"/>
      <c r="U53" s="8"/>
      <c r="V53" s="8"/>
      <c r="W53" s="53"/>
      <c r="X53" s="8"/>
      <c r="Y53" s="8"/>
      <c r="Z53" s="8"/>
      <c r="AA53" s="53"/>
      <c r="AB53" s="8"/>
      <c r="AC53" s="53"/>
      <c r="AD53" s="8"/>
      <c r="AE53" s="8"/>
      <c r="AF53" s="8"/>
      <c r="AG53" s="8"/>
      <c r="AH53" s="53"/>
      <c r="AI53" s="8"/>
      <c r="AJ53" s="8"/>
      <c r="AK53" s="8"/>
      <c r="AL53" s="8"/>
      <c r="AM53" s="53"/>
      <c r="AN53" s="8"/>
      <c r="AO53" s="8"/>
      <c r="AP53" s="8"/>
      <c r="AQ53" s="8"/>
      <c r="AR53" s="53"/>
      <c r="AS53" s="8"/>
      <c r="AT53" s="8"/>
      <c r="AU53" s="8"/>
      <c r="AV53" s="8"/>
      <c r="AW53" s="8"/>
    </row>
    <row r="54" spans="1:49" ht="15.75" customHeight="1" hidden="1">
      <c r="A54" s="8"/>
      <c r="B54" s="28" t="s">
        <v>34</v>
      </c>
      <c r="C54" s="28" t="s">
        <v>35</v>
      </c>
      <c r="D54" s="28"/>
      <c r="E54" s="28"/>
      <c r="F54" s="28"/>
      <c r="G54" s="8"/>
      <c r="H54" s="8"/>
      <c r="I54" s="28"/>
      <c r="J54" s="52"/>
      <c r="K54" s="8"/>
      <c r="L54" s="28"/>
      <c r="M54" s="8"/>
      <c r="N54" s="8"/>
      <c r="O54" s="8"/>
      <c r="P54" s="8"/>
      <c r="Q54" s="53"/>
      <c r="R54" s="8"/>
      <c r="S54" s="53"/>
      <c r="T54" s="28" t="s">
        <v>36</v>
      </c>
      <c r="U54" s="8"/>
      <c r="V54" s="53"/>
      <c r="W54" s="53"/>
      <c r="X54" s="8"/>
      <c r="Y54" s="8"/>
      <c r="Z54" s="8"/>
      <c r="AA54" s="53"/>
      <c r="AB54" s="8"/>
      <c r="AC54" s="53"/>
      <c r="AD54" s="8"/>
      <c r="AE54" s="8"/>
      <c r="AF54" s="8"/>
      <c r="AG54" s="8"/>
      <c r="AH54" s="53"/>
      <c r="AI54" s="8"/>
      <c r="AJ54" s="8"/>
      <c r="AK54" s="8"/>
      <c r="AL54" s="8"/>
      <c r="AM54" s="53"/>
      <c r="AN54" s="8"/>
      <c r="AO54" s="8"/>
      <c r="AP54" s="8"/>
      <c r="AQ54" s="8"/>
      <c r="AR54" s="53"/>
      <c r="AS54" s="8"/>
      <c r="AT54" s="8"/>
      <c r="AU54" s="8"/>
      <c r="AV54" s="8"/>
      <c r="AW54" s="8"/>
    </row>
    <row r="55" spans="1:49" ht="15" customHeight="1" hidden="1">
      <c r="A55" s="8"/>
      <c r="B55" s="8"/>
      <c r="C55" s="54" t="s">
        <v>6</v>
      </c>
      <c r="D55" s="54"/>
      <c r="E55" s="54"/>
      <c r="F55" s="54"/>
      <c r="G55" s="54" t="s">
        <v>37</v>
      </c>
      <c r="H55" s="8" t="s">
        <v>38</v>
      </c>
      <c r="I55" s="8" t="s">
        <v>38</v>
      </c>
      <c r="J55" s="52"/>
      <c r="K55" s="8"/>
      <c r="L55" s="8"/>
      <c r="M55" s="8"/>
      <c r="N55" s="8"/>
      <c r="O55" s="8"/>
      <c r="P55" s="8"/>
      <c r="Q55" s="53"/>
      <c r="R55" s="8"/>
      <c r="S55" s="53"/>
      <c r="T55" s="8" t="s">
        <v>39</v>
      </c>
      <c r="U55" s="8"/>
      <c r="V55" s="8" t="s">
        <v>37</v>
      </c>
      <c r="W55" s="53"/>
      <c r="X55" s="8"/>
      <c r="Y55" s="8"/>
      <c r="Z55" s="8"/>
      <c r="AA55" s="53"/>
      <c r="AB55" s="8"/>
      <c r="AC55" s="53"/>
      <c r="AD55" s="8"/>
      <c r="AE55" s="8"/>
      <c r="AF55" s="8"/>
      <c r="AG55" s="8"/>
      <c r="AH55" s="53"/>
      <c r="AI55" s="8"/>
      <c r="AJ55" s="8"/>
      <c r="AK55" s="8"/>
      <c r="AL55" s="8"/>
      <c r="AM55" s="53"/>
      <c r="AN55" s="8"/>
      <c r="AO55" s="8"/>
      <c r="AP55" s="8"/>
      <c r="AQ55" s="8"/>
      <c r="AR55" s="53"/>
      <c r="AS55" s="8"/>
      <c r="AT55" s="8"/>
      <c r="AU55" s="8"/>
      <c r="AV55" s="8"/>
      <c r="AW55" s="8"/>
    </row>
    <row r="56" spans="1:49" ht="15" customHeight="1" hidden="1">
      <c r="A56" s="8"/>
      <c r="B56" s="55"/>
      <c r="C56" s="56">
        <v>0</v>
      </c>
      <c r="D56" s="57"/>
      <c r="E56" s="57"/>
      <c r="F56" s="57"/>
      <c r="G56" s="57">
        <v>0</v>
      </c>
      <c r="H56" s="58"/>
      <c r="I56" s="8"/>
      <c r="J56" s="52"/>
      <c r="K56" s="8"/>
      <c r="L56" s="8"/>
      <c r="M56" s="8"/>
      <c r="N56" s="8"/>
      <c r="O56" s="8"/>
      <c r="P56" s="8"/>
      <c r="Q56" s="53"/>
      <c r="R56" s="8"/>
      <c r="S56" s="53"/>
      <c r="T56" s="8"/>
      <c r="U56" s="54"/>
      <c r="V56" s="54"/>
      <c r="W56" s="53"/>
      <c r="X56" s="8"/>
      <c r="Y56" s="8"/>
      <c r="Z56" s="8"/>
      <c r="AA56" s="53"/>
      <c r="AB56" s="8"/>
      <c r="AC56" s="53"/>
      <c r="AD56" s="8"/>
      <c r="AE56" s="8"/>
      <c r="AF56" s="8"/>
      <c r="AG56" s="8"/>
      <c r="AH56" s="53"/>
      <c r="AI56" s="8"/>
      <c r="AJ56" s="8"/>
      <c r="AK56" s="8"/>
      <c r="AL56" s="8"/>
      <c r="AM56" s="53"/>
      <c r="AN56" s="8"/>
      <c r="AO56" s="8"/>
      <c r="AP56" s="8"/>
      <c r="AQ56" s="8"/>
      <c r="AR56" s="53"/>
      <c r="AS56" s="8"/>
      <c r="AT56" s="8"/>
      <c r="AU56" s="8"/>
      <c r="AV56" s="8"/>
      <c r="AW56" s="8"/>
    </row>
    <row r="57" spans="1:49" ht="15" customHeight="1" hidden="1">
      <c r="A57" s="8"/>
      <c r="B57" s="55"/>
      <c r="C57" s="56">
        <v>1</v>
      </c>
      <c r="D57" s="57"/>
      <c r="E57" s="57"/>
      <c r="F57" s="57"/>
      <c r="G57" s="57">
        <v>50</v>
      </c>
      <c r="H57" s="59" t="s">
        <v>40</v>
      </c>
      <c r="I57" s="60"/>
      <c r="J57" s="8"/>
      <c r="K57" s="60"/>
      <c r="L57" s="8"/>
      <c r="M57" s="8"/>
      <c r="N57" s="8"/>
      <c r="O57" s="8"/>
      <c r="P57" s="8"/>
      <c r="Q57" s="53"/>
      <c r="R57" s="8"/>
      <c r="S57" s="53"/>
      <c r="T57" s="55"/>
      <c r="U57" s="56">
        <v>0</v>
      </c>
      <c r="V57" s="57">
        <v>0</v>
      </c>
      <c r="W57" s="61"/>
      <c r="X57" s="8"/>
      <c r="Y57" s="60"/>
      <c r="Z57" s="60"/>
      <c r="AA57" s="53"/>
      <c r="AB57" s="8"/>
      <c r="AC57" s="53"/>
      <c r="AD57" s="8"/>
      <c r="AE57" s="60"/>
      <c r="AF57" s="8"/>
      <c r="AG57" s="8"/>
      <c r="AH57" s="53"/>
      <c r="AI57" s="8"/>
      <c r="AJ57" s="60"/>
      <c r="AK57" s="8"/>
      <c r="AL57" s="8"/>
      <c r="AM57" s="53"/>
      <c r="AN57" s="8"/>
      <c r="AO57" s="60"/>
      <c r="AP57" s="8"/>
      <c r="AQ57" s="8"/>
      <c r="AR57" s="53"/>
      <c r="AS57" s="8"/>
      <c r="AT57" s="60"/>
      <c r="AU57" s="8"/>
      <c r="AV57" s="8"/>
      <c r="AW57" s="8"/>
    </row>
    <row r="58" spans="1:49" ht="15" customHeight="1" hidden="1">
      <c r="A58" s="8"/>
      <c r="B58" s="55"/>
      <c r="C58" s="56">
        <v>2</v>
      </c>
      <c r="D58" s="57"/>
      <c r="E58" s="57"/>
      <c r="F58" s="57"/>
      <c r="G58" s="57">
        <v>45</v>
      </c>
      <c r="H58" s="59" t="s">
        <v>40</v>
      </c>
      <c r="I58" s="60"/>
      <c r="J58" s="8"/>
      <c r="K58" s="60"/>
      <c r="L58" s="8"/>
      <c r="M58" s="8"/>
      <c r="N58" s="8"/>
      <c r="O58" s="8"/>
      <c r="P58" s="8"/>
      <c r="Q58" s="53"/>
      <c r="R58" s="8"/>
      <c r="S58" s="53"/>
      <c r="T58" s="55"/>
      <c r="U58" s="56">
        <v>1</v>
      </c>
      <c r="V58" s="62">
        <v>10</v>
      </c>
      <c r="W58" s="61"/>
      <c r="X58" s="8"/>
      <c r="Y58" s="60"/>
      <c r="Z58" s="60"/>
      <c r="AA58" s="53"/>
      <c r="AB58" s="8"/>
      <c r="AC58" s="53"/>
      <c r="AD58" s="8"/>
      <c r="AE58" s="60"/>
      <c r="AF58" s="8"/>
      <c r="AG58" s="8"/>
      <c r="AH58" s="53"/>
      <c r="AI58" s="8"/>
      <c r="AJ58" s="60"/>
      <c r="AK58" s="8"/>
      <c r="AL58" s="8"/>
      <c r="AM58" s="53"/>
      <c r="AN58" s="8"/>
      <c r="AO58" s="60"/>
      <c r="AP58" s="8"/>
      <c r="AQ58" s="8"/>
      <c r="AR58" s="53"/>
      <c r="AS58" s="8"/>
      <c r="AT58" s="60"/>
      <c r="AU58" s="8"/>
      <c r="AV58" s="8"/>
      <c r="AW58" s="8"/>
    </row>
    <row r="59" spans="1:49" ht="15" customHeight="1" hidden="1">
      <c r="A59" s="8"/>
      <c r="B59" s="55"/>
      <c r="C59" s="56">
        <v>3</v>
      </c>
      <c r="D59" s="57"/>
      <c r="E59" s="57"/>
      <c r="F59" s="57"/>
      <c r="G59" s="57">
        <v>40</v>
      </c>
      <c r="H59" s="59" t="s">
        <v>40</v>
      </c>
      <c r="I59" s="60"/>
      <c r="J59" s="8"/>
      <c r="K59" s="60"/>
      <c r="L59" s="8"/>
      <c r="M59" s="8"/>
      <c r="N59" s="8"/>
      <c r="O59" s="8"/>
      <c r="P59" s="8"/>
      <c r="Q59" s="53"/>
      <c r="R59" s="8"/>
      <c r="S59" s="53"/>
      <c r="T59" s="8"/>
      <c r="U59" s="63"/>
      <c r="V59" s="64"/>
      <c r="W59" s="53"/>
      <c r="X59" s="8"/>
      <c r="Y59" s="60"/>
      <c r="Z59" s="60"/>
      <c r="AA59" s="53"/>
      <c r="AB59" s="8"/>
      <c r="AC59" s="53"/>
      <c r="AD59" s="8"/>
      <c r="AE59" s="60"/>
      <c r="AF59" s="8"/>
      <c r="AG59" s="8"/>
      <c r="AH59" s="53"/>
      <c r="AI59" s="8"/>
      <c r="AJ59" s="60"/>
      <c r="AK59" s="8"/>
      <c r="AL59" s="8"/>
      <c r="AM59" s="53"/>
      <c r="AN59" s="8"/>
      <c r="AO59" s="60"/>
      <c r="AP59" s="8"/>
      <c r="AQ59" s="8"/>
      <c r="AR59" s="53"/>
      <c r="AS59" s="8"/>
      <c r="AT59" s="60"/>
      <c r="AU59" s="8"/>
      <c r="AV59" s="8"/>
      <c r="AW59" s="8"/>
    </row>
    <row r="60" spans="1:49" ht="15" customHeight="1" hidden="1">
      <c r="A60" s="8"/>
      <c r="B60" s="55"/>
      <c r="C60" s="56">
        <v>4</v>
      </c>
      <c r="D60" s="57"/>
      <c r="E60" s="57"/>
      <c r="F60" s="57"/>
      <c r="G60" s="57">
        <v>38</v>
      </c>
      <c r="H60" s="59" t="s">
        <v>40</v>
      </c>
      <c r="I60" s="60"/>
      <c r="J60" s="8"/>
      <c r="K60" s="60"/>
      <c r="L60" s="8"/>
      <c r="M60" s="8"/>
      <c r="N60" s="8"/>
      <c r="O60" s="8"/>
      <c r="P60" s="8"/>
      <c r="Q60" s="53"/>
      <c r="R60" s="8"/>
      <c r="S60" s="53"/>
      <c r="T60" s="8"/>
      <c r="U60" s="60"/>
      <c r="V60" s="8"/>
      <c r="W60" s="53"/>
      <c r="X60" s="8"/>
      <c r="Y60" s="60"/>
      <c r="Z60" s="60"/>
      <c r="AA60" s="53"/>
      <c r="AB60" s="8"/>
      <c r="AC60" s="53"/>
      <c r="AD60" s="8"/>
      <c r="AE60" s="60"/>
      <c r="AF60" s="8"/>
      <c r="AG60" s="8"/>
      <c r="AH60" s="53"/>
      <c r="AI60" s="8"/>
      <c r="AJ60" s="60"/>
      <c r="AK60" s="8"/>
      <c r="AL60" s="8"/>
      <c r="AM60" s="53"/>
      <c r="AN60" s="8"/>
      <c r="AO60" s="60"/>
      <c r="AP60" s="8"/>
      <c r="AQ60" s="8"/>
      <c r="AR60" s="53"/>
      <c r="AS60" s="8"/>
      <c r="AT60" s="60"/>
      <c r="AU60" s="8"/>
      <c r="AV60" s="8"/>
      <c r="AW60" s="8"/>
    </row>
    <row r="61" spans="1:49" ht="15" customHeight="1" hidden="1">
      <c r="A61" s="8"/>
      <c r="B61" s="55"/>
      <c r="C61" s="56">
        <v>5</v>
      </c>
      <c r="D61" s="57"/>
      <c r="E61" s="57"/>
      <c r="F61" s="57"/>
      <c r="G61" s="57">
        <v>36</v>
      </c>
      <c r="H61" s="59" t="s">
        <v>40</v>
      </c>
      <c r="I61" s="60"/>
      <c r="J61" s="8"/>
      <c r="K61" s="60"/>
      <c r="L61" s="8"/>
      <c r="M61" s="8"/>
      <c r="N61" s="8"/>
      <c r="O61" s="8"/>
      <c r="P61" s="8"/>
      <c r="Q61" s="53"/>
      <c r="R61" s="8"/>
      <c r="S61" s="53"/>
      <c r="T61" s="8"/>
      <c r="U61" s="60"/>
      <c r="V61" s="8"/>
      <c r="W61" s="53"/>
      <c r="X61" s="8"/>
      <c r="Y61" s="60"/>
      <c r="Z61" s="60"/>
      <c r="AA61" s="53"/>
      <c r="AB61" s="8"/>
      <c r="AC61" s="53"/>
      <c r="AD61" s="8"/>
      <c r="AE61" s="60"/>
      <c r="AF61" s="8"/>
      <c r="AG61" s="8"/>
      <c r="AH61" s="53"/>
      <c r="AI61" s="8"/>
      <c r="AJ61" s="60"/>
      <c r="AK61" s="8"/>
      <c r="AL61" s="8"/>
      <c r="AM61" s="53"/>
      <c r="AN61" s="8"/>
      <c r="AO61" s="60"/>
      <c r="AP61" s="8"/>
      <c r="AQ61" s="8"/>
      <c r="AR61" s="53"/>
      <c r="AS61" s="8"/>
      <c r="AT61" s="60"/>
      <c r="AU61" s="8"/>
      <c r="AV61" s="8"/>
      <c r="AW61" s="8"/>
    </row>
    <row r="62" spans="1:49" ht="15" customHeight="1" hidden="1">
      <c r="A62" s="8"/>
      <c r="B62" s="55"/>
      <c r="C62" s="56">
        <v>6</v>
      </c>
      <c r="D62" s="57"/>
      <c r="E62" s="57"/>
      <c r="F62" s="57"/>
      <c r="G62" s="57">
        <v>34</v>
      </c>
      <c r="H62" s="59" t="s">
        <v>40</v>
      </c>
      <c r="I62" s="60"/>
      <c r="J62" s="8"/>
      <c r="K62" s="60"/>
      <c r="L62" s="8"/>
      <c r="M62" s="8"/>
      <c r="N62" s="8"/>
      <c r="O62" s="8"/>
      <c r="P62" s="8"/>
      <c r="Q62" s="53"/>
      <c r="R62" s="8"/>
      <c r="S62" s="53"/>
      <c r="T62" s="8"/>
      <c r="U62" s="60"/>
      <c r="V62" s="8"/>
      <c r="W62" s="53"/>
      <c r="X62" s="8"/>
      <c r="Y62" s="60"/>
      <c r="Z62" s="60"/>
      <c r="AA62" s="53"/>
      <c r="AB62" s="8"/>
      <c r="AC62" s="53"/>
      <c r="AD62" s="8"/>
      <c r="AE62" s="60"/>
      <c r="AF62" s="8"/>
      <c r="AG62" s="8"/>
      <c r="AH62" s="53"/>
      <c r="AI62" s="8"/>
      <c r="AJ62" s="60"/>
      <c r="AK62" s="8"/>
      <c r="AL62" s="8"/>
      <c r="AM62" s="53"/>
      <c r="AN62" s="8"/>
      <c r="AO62" s="60"/>
      <c r="AP62" s="8"/>
      <c r="AQ62" s="8"/>
      <c r="AR62" s="53"/>
      <c r="AS62" s="8"/>
      <c r="AT62" s="60"/>
      <c r="AU62" s="8"/>
      <c r="AV62" s="8"/>
      <c r="AW62" s="8"/>
    </row>
    <row r="63" spans="1:49" ht="15" customHeight="1" hidden="1">
      <c r="A63" s="8"/>
      <c r="B63" s="55"/>
      <c r="C63" s="56">
        <v>7</v>
      </c>
      <c r="D63" s="57"/>
      <c r="E63" s="57"/>
      <c r="F63" s="57"/>
      <c r="G63" s="57">
        <v>32</v>
      </c>
      <c r="H63" s="59" t="s">
        <v>40</v>
      </c>
      <c r="I63" s="60"/>
      <c r="J63" s="8"/>
      <c r="K63" s="60"/>
      <c r="L63" s="8"/>
      <c r="M63" s="8"/>
      <c r="N63" s="8"/>
      <c r="O63" s="8"/>
      <c r="P63" s="8"/>
      <c r="Q63" s="53"/>
      <c r="R63" s="8"/>
      <c r="S63" s="53"/>
      <c r="T63" s="8"/>
      <c r="U63" s="60"/>
      <c r="V63" s="8"/>
      <c r="W63" s="53"/>
      <c r="X63" s="8"/>
      <c r="Y63" s="60"/>
      <c r="Z63" s="60"/>
      <c r="AA63" s="53"/>
      <c r="AB63" s="8"/>
      <c r="AC63" s="53"/>
      <c r="AD63" s="8"/>
      <c r="AE63" s="60"/>
      <c r="AF63" s="8"/>
      <c r="AG63" s="8"/>
      <c r="AH63" s="53"/>
      <c r="AI63" s="8"/>
      <c r="AJ63" s="60"/>
      <c r="AK63" s="8"/>
      <c r="AL63" s="8"/>
      <c r="AM63" s="53"/>
      <c r="AN63" s="8"/>
      <c r="AO63" s="60"/>
      <c r="AP63" s="8"/>
      <c r="AQ63" s="8"/>
      <c r="AR63" s="53"/>
      <c r="AS63" s="8"/>
      <c r="AT63" s="60"/>
      <c r="AU63" s="8"/>
      <c r="AV63" s="8"/>
      <c r="AW63" s="8"/>
    </row>
    <row r="64" spans="1:49" ht="15" customHeight="1" hidden="1">
      <c r="A64" s="8"/>
      <c r="B64" s="55"/>
      <c r="C64" s="56">
        <v>8</v>
      </c>
      <c r="D64" s="57"/>
      <c r="E64" s="57"/>
      <c r="F64" s="57"/>
      <c r="G64" s="57">
        <v>30</v>
      </c>
      <c r="H64" s="59" t="s">
        <v>40</v>
      </c>
      <c r="I64" s="60"/>
      <c r="J64" s="8"/>
      <c r="K64" s="60"/>
      <c r="L64" s="8"/>
      <c r="M64" s="8"/>
      <c r="N64" s="8"/>
      <c r="O64" s="8"/>
      <c r="P64" s="8"/>
      <c r="Q64" s="53"/>
      <c r="R64" s="8"/>
      <c r="S64" s="53"/>
      <c r="T64" s="8"/>
      <c r="U64" s="60"/>
      <c r="V64" s="8"/>
      <c r="W64" s="53"/>
      <c r="X64" s="8"/>
      <c r="Y64" s="60"/>
      <c r="Z64" s="60"/>
      <c r="AA64" s="53"/>
      <c r="AB64" s="8"/>
      <c r="AC64" s="53"/>
      <c r="AD64" s="8"/>
      <c r="AE64" s="60"/>
      <c r="AF64" s="8"/>
      <c r="AG64" s="8"/>
      <c r="AH64" s="53"/>
      <c r="AI64" s="8"/>
      <c r="AJ64" s="60"/>
      <c r="AK64" s="8"/>
      <c r="AL64" s="8"/>
      <c r="AM64" s="53"/>
      <c r="AN64" s="8"/>
      <c r="AO64" s="60"/>
      <c r="AP64" s="8"/>
      <c r="AQ64" s="8"/>
      <c r="AR64" s="53"/>
      <c r="AS64" s="8"/>
      <c r="AT64" s="60"/>
      <c r="AU64" s="8"/>
      <c r="AV64" s="8"/>
      <c r="AW64" s="8"/>
    </row>
    <row r="65" spans="1:49" ht="15" customHeight="1" hidden="1">
      <c r="A65" s="8"/>
      <c r="B65" s="55"/>
      <c r="C65" s="56">
        <v>9</v>
      </c>
      <c r="D65" s="57"/>
      <c r="E65" s="57"/>
      <c r="F65" s="57"/>
      <c r="G65" s="57">
        <v>28</v>
      </c>
      <c r="H65" s="59" t="s">
        <v>40</v>
      </c>
      <c r="I65" s="60"/>
      <c r="J65" s="8"/>
      <c r="K65" s="60"/>
      <c r="L65" s="8"/>
      <c r="M65" s="8"/>
      <c r="N65" s="8"/>
      <c r="O65" s="8"/>
      <c r="P65" s="8"/>
      <c r="Q65" s="53"/>
      <c r="R65" s="8"/>
      <c r="S65" s="53"/>
      <c r="T65" s="8"/>
      <c r="U65" s="60"/>
      <c r="V65" s="8"/>
      <c r="W65" s="53"/>
      <c r="X65" s="8"/>
      <c r="Y65" s="60"/>
      <c r="Z65" s="60"/>
      <c r="AA65" s="53"/>
      <c r="AB65" s="8"/>
      <c r="AC65" s="53"/>
      <c r="AD65" s="8"/>
      <c r="AE65" s="60"/>
      <c r="AF65" s="8"/>
      <c r="AG65" s="8"/>
      <c r="AH65" s="53"/>
      <c r="AI65" s="8"/>
      <c r="AJ65" s="60"/>
      <c r="AK65" s="8"/>
      <c r="AL65" s="8"/>
      <c r="AM65" s="53"/>
      <c r="AN65" s="8"/>
      <c r="AO65" s="60"/>
      <c r="AP65" s="8"/>
      <c r="AQ65" s="8"/>
      <c r="AR65" s="53"/>
      <c r="AS65" s="8"/>
      <c r="AT65" s="60"/>
      <c r="AU65" s="8"/>
      <c r="AV65" s="8"/>
      <c r="AW65" s="8"/>
    </row>
    <row r="66" spans="1:49" ht="15" customHeight="1" hidden="1">
      <c r="A66" s="8"/>
      <c r="B66" s="55"/>
      <c r="C66" s="56">
        <v>10</v>
      </c>
      <c r="D66" s="57"/>
      <c r="E66" s="57"/>
      <c r="F66" s="57"/>
      <c r="G66" s="57">
        <v>26</v>
      </c>
      <c r="H66" s="59" t="s">
        <v>40</v>
      </c>
      <c r="I66" s="60"/>
      <c r="J66" s="8"/>
      <c r="K66" s="60"/>
      <c r="L66" s="8"/>
      <c r="M66" s="8"/>
      <c r="N66" s="8"/>
      <c r="O66" s="8"/>
      <c r="P66" s="8"/>
      <c r="Q66" s="53"/>
      <c r="R66" s="8"/>
      <c r="S66" s="53"/>
      <c r="T66" s="8"/>
      <c r="U66" s="60"/>
      <c r="V66" s="8"/>
      <c r="W66" s="53"/>
      <c r="X66" s="8"/>
      <c r="Y66" s="60"/>
      <c r="Z66" s="60"/>
      <c r="AA66" s="53"/>
      <c r="AB66" s="8"/>
      <c r="AC66" s="53"/>
      <c r="AD66" s="8"/>
      <c r="AE66" s="60"/>
      <c r="AF66" s="8"/>
      <c r="AG66" s="8"/>
      <c r="AH66" s="53"/>
      <c r="AI66" s="8"/>
      <c r="AJ66" s="60"/>
      <c r="AK66" s="8"/>
      <c r="AL66" s="8"/>
      <c r="AM66" s="53"/>
      <c r="AN66" s="8"/>
      <c r="AO66" s="60"/>
      <c r="AP66" s="8"/>
      <c r="AQ66" s="8"/>
      <c r="AR66" s="53"/>
      <c r="AS66" s="8"/>
      <c r="AT66" s="60"/>
      <c r="AU66" s="8"/>
      <c r="AV66" s="8"/>
      <c r="AW66" s="8"/>
    </row>
    <row r="67" spans="1:49" ht="15" customHeight="1" hidden="1">
      <c r="A67" s="8"/>
      <c r="B67" s="55"/>
      <c r="C67" s="56">
        <v>11</v>
      </c>
      <c r="D67" s="57"/>
      <c r="E67" s="57"/>
      <c r="F67" s="57"/>
      <c r="G67" s="57">
        <v>24</v>
      </c>
      <c r="H67" s="65" t="s">
        <v>41</v>
      </c>
      <c r="I67" s="60"/>
      <c r="J67" s="8"/>
      <c r="K67" s="60"/>
      <c r="L67" s="8"/>
      <c r="M67" s="53"/>
      <c r="N67" s="8"/>
      <c r="O67" s="8"/>
      <c r="P67" s="8"/>
      <c r="Q67" s="53"/>
      <c r="R67" s="8"/>
      <c r="S67" s="53"/>
      <c r="T67" s="8"/>
      <c r="U67" s="60"/>
      <c r="V67" s="8"/>
      <c r="W67" s="53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12</v>
      </c>
      <c r="D68" s="57"/>
      <c r="E68" s="57"/>
      <c r="F68" s="57"/>
      <c r="G68" s="57">
        <v>20</v>
      </c>
      <c r="H68" s="59" t="s">
        <v>42</v>
      </c>
      <c r="I68" s="60"/>
      <c r="J68" s="8"/>
      <c r="K68" s="60"/>
      <c r="L68" s="8"/>
      <c r="M68" s="53"/>
      <c r="N68" s="8"/>
      <c r="O68" s="8"/>
      <c r="P68" s="8"/>
      <c r="Q68" s="53"/>
      <c r="R68" s="8"/>
      <c r="S68" s="53"/>
      <c r="T68" s="8"/>
      <c r="U68" s="60"/>
      <c r="V68" s="8"/>
      <c r="W68" s="53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13</v>
      </c>
      <c r="D69" s="57"/>
      <c r="E69" s="57"/>
      <c r="F69" s="57"/>
      <c r="G69" s="57">
        <v>18</v>
      </c>
      <c r="H69" s="59" t="s">
        <v>43</v>
      </c>
      <c r="I69" s="60"/>
      <c r="J69" s="8"/>
      <c r="K69" s="60"/>
      <c r="L69" s="8"/>
      <c r="M69" s="53"/>
      <c r="N69" s="8"/>
      <c r="O69" s="8"/>
      <c r="P69" s="8"/>
      <c r="Q69" s="53"/>
      <c r="R69" s="8"/>
      <c r="S69" s="53"/>
      <c r="T69" s="8"/>
      <c r="U69" s="60"/>
      <c r="V69" s="8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14</v>
      </c>
      <c r="D70" s="57"/>
      <c r="E70" s="57"/>
      <c r="F70" s="57"/>
      <c r="G70" s="57">
        <v>16</v>
      </c>
      <c r="H70" s="59" t="s">
        <v>44</v>
      </c>
      <c r="I70" s="60"/>
      <c r="J70" s="8"/>
      <c r="K70" s="60"/>
      <c r="L70" s="8"/>
      <c r="M70" s="53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15</v>
      </c>
      <c r="D71" s="57"/>
      <c r="E71" s="57"/>
      <c r="F71" s="57"/>
      <c r="G71" s="57">
        <v>14</v>
      </c>
      <c r="H71" s="59" t="s">
        <v>45</v>
      </c>
      <c r="I71" s="60"/>
      <c r="J71" s="8"/>
      <c r="K71" s="60"/>
      <c r="L71" s="8"/>
      <c r="M71" s="53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16</v>
      </c>
      <c r="D72" s="57"/>
      <c r="E72" s="57"/>
      <c r="F72" s="57"/>
      <c r="G72" s="57">
        <v>12</v>
      </c>
      <c r="H72" s="59" t="s">
        <v>46</v>
      </c>
      <c r="I72" s="60"/>
      <c r="J72" s="8"/>
      <c r="K72" s="60"/>
      <c r="L72" s="8"/>
      <c r="M72" s="53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17</v>
      </c>
      <c r="D73" s="57"/>
      <c r="E73" s="57"/>
      <c r="F73" s="57"/>
      <c r="G73" s="57">
        <v>10</v>
      </c>
      <c r="H73" s="59" t="s">
        <v>47</v>
      </c>
      <c r="I73" s="60"/>
      <c r="J73" s="8"/>
      <c r="K73" s="60"/>
      <c r="L73" s="8"/>
      <c r="M73" s="53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18</v>
      </c>
      <c r="D74" s="57"/>
      <c r="E74" s="57"/>
      <c r="F74" s="57"/>
      <c r="G74" s="57">
        <v>9</v>
      </c>
      <c r="H74" s="59" t="s">
        <v>48</v>
      </c>
      <c r="I74" s="60"/>
      <c r="J74" s="8"/>
      <c r="K74" s="60"/>
      <c r="L74" s="8"/>
      <c r="M74" s="53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19</v>
      </c>
      <c r="D75" s="57"/>
      <c r="E75" s="57"/>
      <c r="F75" s="57"/>
      <c r="G75" s="57">
        <v>8</v>
      </c>
      <c r="H75" s="59" t="s">
        <v>49</v>
      </c>
      <c r="I75" s="8"/>
      <c r="J75" s="8"/>
      <c r="K75" s="8"/>
      <c r="L75" s="8"/>
      <c r="M75" s="53"/>
      <c r="N75" s="8"/>
      <c r="O75" s="8"/>
      <c r="P75" s="8"/>
      <c r="Q75" s="53"/>
      <c r="R75" s="8"/>
      <c r="S75" s="53"/>
      <c r="T75" s="8"/>
      <c r="U75" s="8"/>
      <c r="V75" s="8"/>
      <c r="W75" s="53"/>
      <c r="X75" s="8"/>
      <c r="Y75" s="8"/>
      <c r="Z75" s="8"/>
      <c r="AA75" s="53"/>
      <c r="AB75" s="8"/>
      <c r="AC75" s="53"/>
      <c r="AD75" s="8"/>
      <c r="AE75" s="8"/>
      <c r="AF75" s="8"/>
      <c r="AG75" s="8"/>
      <c r="AH75" s="53"/>
      <c r="AI75" s="8"/>
      <c r="AJ75" s="8"/>
      <c r="AK75" s="8"/>
      <c r="AL75" s="8"/>
      <c r="AM75" s="53"/>
      <c r="AN75" s="8"/>
      <c r="AO75" s="8"/>
      <c r="AP75" s="8"/>
      <c r="AQ75" s="8"/>
      <c r="AR75" s="53"/>
      <c r="AS75" s="8"/>
      <c r="AT75" s="8"/>
      <c r="AU75" s="8"/>
      <c r="AV75" s="8"/>
      <c r="AW75" s="8"/>
    </row>
    <row r="76" spans="1:49" ht="15" customHeight="1" hidden="1">
      <c r="A76" s="8"/>
      <c r="B76" s="55"/>
      <c r="C76" s="56">
        <v>20</v>
      </c>
      <c r="D76" s="57"/>
      <c r="E76" s="57"/>
      <c r="F76" s="57"/>
      <c r="G76" s="57">
        <v>7</v>
      </c>
      <c r="H76" s="65" t="s">
        <v>50</v>
      </c>
      <c r="I76" s="8"/>
      <c r="J76" s="8"/>
      <c r="K76" s="8"/>
      <c r="L76" s="8"/>
      <c r="M76" s="53"/>
      <c r="N76" s="8"/>
      <c r="O76" s="8"/>
      <c r="P76" s="8"/>
      <c r="Q76" s="53"/>
      <c r="R76" s="8"/>
      <c r="S76" s="53"/>
      <c r="T76" s="8"/>
      <c r="U76" s="8"/>
      <c r="V76" s="8"/>
      <c r="W76" s="53"/>
      <c r="X76" s="8"/>
      <c r="Y76" s="8"/>
      <c r="Z76" s="8"/>
      <c r="AA76" s="53"/>
      <c r="AB76" s="8"/>
      <c r="AC76" s="53"/>
      <c r="AD76" s="8"/>
      <c r="AE76" s="8"/>
      <c r="AF76" s="8"/>
      <c r="AG76" s="8"/>
      <c r="AH76" s="53"/>
      <c r="AI76" s="8"/>
      <c r="AJ76" s="8"/>
      <c r="AK76" s="8"/>
      <c r="AL76" s="8"/>
      <c r="AM76" s="53"/>
      <c r="AN76" s="8"/>
      <c r="AO76" s="8"/>
      <c r="AP76" s="8"/>
      <c r="AQ76" s="8"/>
      <c r="AR76" s="53"/>
      <c r="AS76" s="8"/>
      <c r="AT76" s="8"/>
      <c r="AU76" s="8"/>
      <c r="AV76" s="8"/>
      <c r="AW76" s="8"/>
    </row>
    <row r="77" spans="1:49" ht="15" customHeight="1" hidden="1">
      <c r="A77" s="8"/>
      <c r="B77" s="55"/>
      <c r="C77" s="56">
        <v>21</v>
      </c>
      <c r="D77" s="57"/>
      <c r="E77" s="57"/>
      <c r="F77" s="57"/>
      <c r="G77" s="57">
        <v>5</v>
      </c>
      <c r="H77" s="58" t="s">
        <v>51</v>
      </c>
      <c r="I77" s="8"/>
      <c r="J77" s="8"/>
      <c r="K77" s="8"/>
      <c r="L77" s="8"/>
      <c r="M77" s="53"/>
      <c r="N77" s="8"/>
      <c r="O77" s="8"/>
      <c r="P77" s="8"/>
      <c r="Q77" s="53"/>
      <c r="R77" s="8"/>
      <c r="S77" s="53"/>
      <c r="T77" s="8"/>
      <c r="U77" s="8"/>
      <c r="V77" s="8"/>
      <c r="W77" s="53"/>
      <c r="X77" s="8"/>
      <c r="Y77" s="8"/>
      <c r="Z77" s="8"/>
      <c r="AA77" s="53"/>
      <c r="AB77" s="8"/>
      <c r="AC77" s="53"/>
      <c r="AD77" s="8"/>
      <c r="AE77" s="8"/>
      <c r="AF77" s="8"/>
      <c r="AG77" s="8"/>
      <c r="AH77" s="53"/>
      <c r="AI77" s="8"/>
      <c r="AJ77" s="8"/>
      <c r="AK77" s="8"/>
      <c r="AL77" s="8"/>
      <c r="AM77" s="53"/>
      <c r="AN77" s="8"/>
      <c r="AO77" s="8"/>
      <c r="AP77" s="8"/>
      <c r="AQ77" s="8"/>
      <c r="AR77" s="53"/>
      <c r="AS77" s="8"/>
      <c r="AT77" s="8"/>
      <c r="AU77" s="8"/>
      <c r="AV77" s="8"/>
      <c r="AW77" s="8"/>
    </row>
    <row r="78" spans="1:49" ht="12.75" customHeight="1" hidden="1">
      <c r="A78" s="8"/>
      <c r="B78" s="8"/>
      <c r="C78" s="64"/>
      <c r="D78" s="7"/>
      <c r="E78" s="7"/>
      <c r="F78" s="64"/>
      <c r="G78" s="64"/>
      <c r="H78" s="52"/>
      <c r="I78" s="8"/>
      <c r="J78" s="8"/>
      <c r="K78" s="8"/>
      <c r="L78" s="8"/>
      <c r="M78" s="53"/>
      <c r="N78" s="8"/>
      <c r="O78" s="8"/>
      <c r="P78" s="8"/>
      <c r="Q78" s="53"/>
      <c r="R78" s="8"/>
      <c r="S78" s="53"/>
      <c r="T78" s="8"/>
      <c r="U78" s="8"/>
      <c r="V78" s="8"/>
      <c r="W78" s="53"/>
      <c r="X78" s="8"/>
      <c r="Y78" s="8"/>
      <c r="Z78" s="8"/>
      <c r="AA78" s="53"/>
      <c r="AB78" s="8"/>
      <c r="AC78" s="53"/>
      <c r="AD78" s="8"/>
      <c r="AE78" s="8"/>
      <c r="AF78" s="8"/>
      <c r="AG78" s="8"/>
      <c r="AH78" s="53"/>
      <c r="AI78" s="8"/>
      <c r="AJ78" s="8"/>
      <c r="AK78" s="8"/>
      <c r="AL78" s="8"/>
      <c r="AM78" s="53"/>
      <c r="AN78" s="8"/>
      <c r="AO78" s="8"/>
      <c r="AP78" s="8"/>
      <c r="AQ78" s="8"/>
      <c r="AR78" s="53"/>
      <c r="AS78" s="8"/>
      <c r="AT78" s="8"/>
      <c r="AU78" s="8"/>
      <c r="AV78" s="8"/>
      <c r="AW78" s="8"/>
    </row>
    <row r="79" spans="1:49" ht="12.75" customHeight="1" hidden="1">
      <c r="A79" s="8"/>
      <c r="B79" s="8"/>
      <c r="C79" s="8"/>
      <c r="D79" s="3"/>
      <c r="E79" s="3"/>
      <c r="F79" s="8"/>
      <c r="G79" s="8"/>
      <c r="H79" s="52"/>
      <c r="I79" s="8"/>
      <c r="J79" s="8"/>
      <c r="K79" s="8"/>
      <c r="L79" s="8"/>
      <c r="M79" s="53"/>
      <c r="N79" s="8"/>
      <c r="O79" s="8"/>
      <c r="P79" s="8"/>
      <c r="Q79" s="53"/>
      <c r="R79" s="8"/>
      <c r="S79" s="53"/>
      <c r="T79" s="8"/>
      <c r="U79" s="8"/>
      <c r="V79" s="8"/>
      <c r="W79" s="53"/>
      <c r="X79" s="8"/>
      <c r="Y79" s="8"/>
      <c r="Z79" s="8"/>
      <c r="AA79" s="53"/>
      <c r="AB79" s="8"/>
      <c r="AC79" s="53"/>
      <c r="AD79" s="8"/>
      <c r="AE79" s="8"/>
      <c r="AF79" s="8"/>
      <c r="AG79" s="8"/>
      <c r="AH79" s="53"/>
      <c r="AI79" s="8"/>
      <c r="AJ79" s="8"/>
      <c r="AK79" s="8"/>
      <c r="AL79" s="8"/>
      <c r="AM79" s="53"/>
      <c r="AN79" s="8"/>
      <c r="AO79" s="8"/>
      <c r="AP79" s="8"/>
      <c r="AQ79" s="8"/>
      <c r="AR79" s="53"/>
      <c r="AS79" s="8"/>
      <c r="AT79" s="8"/>
      <c r="AU79" s="8"/>
      <c r="AV79" s="8"/>
      <c r="AW79" s="8"/>
    </row>
    <row r="80" spans="1:49" ht="12.75" customHeight="1" hidden="1">
      <c r="A80" s="8"/>
      <c r="B80" s="8"/>
      <c r="C80" s="8"/>
      <c r="D80" s="3"/>
      <c r="E80" s="3"/>
      <c r="F80" s="8"/>
      <c r="G80" s="8"/>
      <c r="H80" s="52"/>
      <c r="I80" s="8"/>
      <c r="J80" s="8"/>
      <c r="K80" s="8"/>
      <c r="L80" s="8"/>
      <c r="M80" s="53"/>
      <c r="N80" s="8"/>
      <c r="O80" s="8"/>
      <c r="P80" s="8"/>
      <c r="Q80" s="53"/>
      <c r="R80" s="8"/>
      <c r="S80" s="53"/>
      <c r="T80" s="8"/>
      <c r="U80" s="8"/>
      <c r="V80" s="8"/>
      <c r="W80" s="53"/>
      <c r="X80" s="8"/>
      <c r="Y80" s="8"/>
      <c r="Z80" s="8"/>
      <c r="AA80" s="53"/>
      <c r="AB80" s="8"/>
      <c r="AC80" s="53"/>
      <c r="AD80" s="8"/>
      <c r="AE80" s="8"/>
      <c r="AF80" s="8"/>
      <c r="AG80" s="8"/>
      <c r="AH80" s="53"/>
      <c r="AI80" s="8"/>
      <c r="AJ80" s="8"/>
      <c r="AK80" s="8"/>
      <c r="AL80" s="8"/>
      <c r="AM80" s="53"/>
      <c r="AN80" s="8"/>
      <c r="AO80" s="8"/>
      <c r="AP80" s="8"/>
      <c r="AQ80" s="8"/>
      <c r="AR80" s="53"/>
      <c r="AS80" s="8"/>
      <c r="AT80" s="8"/>
      <c r="AU80" s="8"/>
      <c r="AV80" s="8"/>
      <c r="AW80" s="8"/>
    </row>
    <row r="81" spans="1:49" ht="12.75" customHeight="1" hidden="1">
      <c r="A81" s="8"/>
      <c r="B81" s="8"/>
      <c r="C81" s="8"/>
      <c r="D81" s="3"/>
      <c r="E81" s="3"/>
      <c r="F81" s="8"/>
      <c r="G81" s="8"/>
      <c r="H81" s="52"/>
      <c r="I81" s="8"/>
      <c r="J81" s="8"/>
      <c r="K81" s="8"/>
      <c r="L81" s="8"/>
      <c r="M81" s="53"/>
      <c r="N81" s="8"/>
      <c r="O81" s="8"/>
      <c r="P81" s="8"/>
      <c r="Q81" s="53"/>
      <c r="R81" s="8"/>
      <c r="S81" s="53"/>
      <c r="T81" s="8"/>
      <c r="U81" s="8"/>
      <c r="V81" s="8"/>
      <c r="W81" s="53"/>
      <c r="X81" s="8"/>
      <c r="Y81" s="8"/>
      <c r="Z81" s="8"/>
      <c r="AA81" s="53"/>
      <c r="AB81" s="8"/>
      <c r="AC81" s="53"/>
      <c r="AD81" s="8"/>
      <c r="AE81" s="8"/>
      <c r="AF81" s="8"/>
      <c r="AG81" s="8"/>
      <c r="AH81" s="53"/>
      <c r="AI81" s="8"/>
      <c r="AJ81" s="8"/>
      <c r="AK81" s="8"/>
      <c r="AL81" s="8"/>
      <c r="AM81" s="53"/>
      <c r="AN81" s="8"/>
      <c r="AO81" s="8"/>
      <c r="AP81" s="8"/>
      <c r="AQ81" s="8"/>
      <c r="AR81" s="53"/>
      <c r="AS81" s="8"/>
      <c r="AT81" s="8"/>
      <c r="AU81" s="8"/>
      <c r="AV81" s="8"/>
      <c r="AW81" s="8"/>
    </row>
    <row r="82" spans="1:49" ht="12.75" customHeight="1" hidden="1">
      <c r="A82" s="8"/>
      <c r="B82" s="8"/>
      <c r="C82" s="8"/>
      <c r="D82" s="3"/>
      <c r="E82" s="3"/>
      <c r="F82" s="8"/>
      <c r="G82" s="8"/>
      <c r="H82" s="52"/>
      <c r="I82" s="8"/>
      <c r="J82" s="8"/>
      <c r="K82" s="8"/>
      <c r="L82" s="8"/>
      <c r="M82" s="53"/>
      <c r="N82" s="8"/>
      <c r="O82" s="8"/>
      <c r="P82" s="8"/>
      <c r="Q82" s="53"/>
      <c r="R82" s="8"/>
      <c r="S82" s="53"/>
      <c r="T82" s="8"/>
      <c r="U82" s="8"/>
      <c r="V82" s="8"/>
      <c r="W82" s="53"/>
      <c r="X82" s="8"/>
      <c r="Y82" s="8"/>
      <c r="Z82" s="8"/>
      <c r="AA82" s="53"/>
      <c r="AB82" s="8"/>
      <c r="AC82" s="53"/>
      <c r="AD82" s="8"/>
      <c r="AE82" s="8"/>
      <c r="AF82" s="8"/>
      <c r="AG82" s="8"/>
      <c r="AH82" s="53"/>
      <c r="AI82" s="8"/>
      <c r="AJ82" s="8"/>
      <c r="AK82" s="8"/>
      <c r="AL82" s="8"/>
      <c r="AM82" s="53"/>
      <c r="AN82" s="8"/>
      <c r="AO82" s="8"/>
      <c r="AP82" s="8"/>
      <c r="AQ82" s="8"/>
      <c r="AR82" s="53"/>
      <c r="AS82" s="8"/>
      <c r="AT82" s="8"/>
      <c r="AU82" s="8"/>
      <c r="AV82" s="8"/>
      <c r="AW82" s="8"/>
    </row>
    <row r="83" spans="1:49" ht="12.75" customHeight="1" hidden="1">
      <c r="A83" s="8"/>
      <c r="B83" s="8"/>
      <c r="C83" s="8"/>
      <c r="D83" s="3"/>
      <c r="E83" s="3"/>
      <c r="F83" s="8"/>
      <c r="G83" s="8"/>
      <c r="H83" s="52"/>
      <c r="I83" s="8"/>
      <c r="J83" s="8"/>
      <c r="K83" s="8"/>
      <c r="L83" s="8"/>
      <c r="M83" s="53"/>
      <c r="N83" s="8"/>
      <c r="O83" s="8"/>
      <c r="P83" s="8"/>
      <c r="Q83" s="53"/>
      <c r="R83" s="8"/>
      <c r="S83" s="53"/>
      <c r="T83" s="8"/>
      <c r="U83" s="8"/>
      <c r="V83" s="8"/>
      <c r="W83" s="53"/>
      <c r="X83" s="8"/>
      <c r="Y83" s="8"/>
      <c r="Z83" s="8"/>
      <c r="AA83" s="53"/>
      <c r="AB83" s="8"/>
      <c r="AC83" s="53"/>
      <c r="AD83" s="8"/>
      <c r="AE83" s="8"/>
      <c r="AF83" s="8"/>
      <c r="AG83" s="8"/>
      <c r="AH83" s="53"/>
      <c r="AI83" s="8"/>
      <c r="AJ83" s="8"/>
      <c r="AK83" s="8"/>
      <c r="AL83" s="8"/>
      <c r="AM83" s="53"/>
      <c r="AN83" s="8"/>
      <c r="AO83" s="8"/>
      <c r="AP83" s="8"/>
      <c r="AQ83" s="8"/>
      <c r="AR83" s="53"/>
      <c r="AS83" s="8"/>
      <c r="AT83" s="8"/>
      <c r="AU83" s="8"/>
      <c r="AV83" s="8"/>
      <c r="AW83" s="8"/>
    </row>
    <row r="84" spans="1:49" ht="12.75" customHeight="1" hidden="1">
      <c r="A84" s="8"/>
      <c r="B84" s="8"/>
      <c r="C84" s="8"/>
      <c r="D84" s="3"/>
      <c r="E84" s="3"/>
      <c r="F84" s="8"/>
      <c r="G84" s="8"/>
      <c r="H84" s="52"/>
      <c r="I84" s="8"/>
      <c r="J84" s="8"/>
      <c r="K84" s="8"/>
      <c r="L84" s="8"/>
      <c r="M84" s="53"/>
      <c r="N84" s="8"/>
      <c r="O84" s="8"/>
      <c r="P84" s="8"/>
      <c r="Q84" s="53"/>
      <c r="R84" s="8"/>
      <c r="S84" s="53"/>
      <c r="T84" s="8"/>
      <c r="U84" s="8"/>
      <c r="V84" s="8"/>
      <c r="W84" s="53"/>
      <c r="X84" s="8"/>
      <c r="Y84" s="8"/>
      <c r="Z84" s="8"/>
      <c r="AA84" s="53"/>
      <c r="AB84" s="8"/>
      <c r="AC84" s="53"/>
      <c r="AD84" s="8"/>
      <c r="AE84" s="8"/>
      <c r="AF84" s="8"/>
      <c r="AG84" s="8"/>
      <c r="AH84" s="53"/>
      <c r="AI84" s="8"/>
      <c r="AJ84" s="8"/>
      <c r="AK84" s="8"/>
      <c r="AL84" s="8"/>
      <c r="AM84" s="53"/>
      <c r="AN84" s="8"/>
      <c r="AO84" s="8"/>
      <c r="AP84" s="8"/>
      <c r="AQ84" s="8"/>
      <c r="AR84" s="53"/>
      <c r="AS84" s="8"/>
      <c r="AT84" s="8"/>
      <c r="AU84" s="8"/>
      <c r="AV84" s="8"/>
      <c r="AW84" s="8"/>
    </row>
    <row r="85" spans="1:49" ht="12.75" customHeight="1" hidden="1">
      <c r="A85" s="8"/>
      <c r="B85" s="8"/>
      <c r="C85" s="8"/>
      <c r="D85" s="3"/>
      <c r="E85" s="3"/>
      <c r="F85" s="8"/>
      <c r="G85" s="8"/>
      <c r="H85" s="52"/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2.75" customHeight="1" hidden="1">
      <c r="A86" s="8"/>
      <c r="B86" s="8"/>
      <c r="C86" s="8"/>
      <c r="D86" s="3"/>
      <c r="E86" s="3"/>
      <c r="F86" s="8"/>
      <c r="G86" s="8"/>
      <c r="H86" s="52"/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2.75" customHeight="1" hidden="1">
      <c r="A87" s="8"/>
      <c r="B87" s="8"/>
      <c r="C87" s="8"/>
      <c r="D87" s="3"/>
      <c r="E87" s="3"/>
      <c r="F87" s="8"/>
      <c r="G87" s="8"/>
      <c r="H87" s="52"/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  <row r="88" spans="1:49" ht="12.75" customHeight="1">
      <c r="A88" s="8"/>
      <c r="B88" s="8"/>
      <c r="C88" s="8"/>
      <c r="D88" s="3"/>
      <c r="E88" s="3"/>
      <c r="F88" s="8"/>
      <c r="G88" s="8"/>
      <c r="H88" s="52"/>
      <c r="I88" s="8"/>
      <c r="J88" s="8"/>
      <c r="K88" s="8"/>
      <c r="L88" s="8"/>
      <c r="M88" s="53"/>
      <c r="N88" s="8"/>
      <c r="O88" s="8"/>
      <c r="P88" s="8"/>
      <c r="Q88" s="53"/>
      <c r="R88" s="8"/>
      <c r="S88" s="53"/>
      <c r="T88" s="8"/>
      <c r="U88" s="8"/>
      <c r="V88" s="8"/>
      <c r="W88" s="53"/>
      <c r="X88" s="8"/>
      <c r="Y88" s="8"/>
      <c r="Z88" s="8"/>
      <c r="AA88" s="53"/>
      <c r="AB88" s="8"/>
      <c r="AC88" s="53"/>
      <c r="AD88" s="8"/>
      <c r="AE88" s="8"/>
      <c r="AF88" s="8"/>
      <c r="AG88" s="8"/>
      <c r="AH88" s="53"/>
      <c r="AI88" s="8"/>
      <c r="AJ88" s="8"/>
      <c r="AK88" s="8"/>
      <c r="AL88" s="8"/>
      <c r="AM88" s="53"/>
      <c r="AN88" s="8"/>
      <c r="AO88" s="8"/>
      <c r="AP88" s="8"/>
      <c r="AQ88" s="8"/>
      <c r="AR88" s="53"/>
      <c r="AS88" s="8"/>
      <c r="AT88" s="8"/>
      <c r="AU88" s="8"/>
      <c r="AV88" s="8"/>
      <c r="AW88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98"/>
  <sheetViews>
    <sheetView showGridLines="0" workbookViewId="0" topLeftCell="A1">
      <selection activeCell="AV1" sqref="AV1:AV16384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3.398437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3.69921875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3.5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1992187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4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6992187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11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119</v>
      </c>
      <c r="C5" s="40"/>
      <c r="D5" s="41">
        <f aca="true" t="shared" si="0" ref="D5:D36">(COUNTIF(J5,"=10"))+(COUNTIF(O5,"=10"))+(COUNTIF(T5,"=10"))+(COUNTIF(Y5,"=10"))+(COUNTIF(AD5,"=10"))+(COUNTIF(AI5,"=10"))+(COUNTIF(AN5,"=10"))+COUNTIF(AS5,"=10")</f>
        <v>8</v>
      </c>
      <c r="E5" s="42"/>
      <c r="F5" s="43">
        <f>G5-SMALL((L5,Q5,V5,AA5,AK5,AP5,AF5,AU5),1)</f>
        <v>375</v>
      </c>
      <c r="G5" s="44">
        <f aca="true" t="shared" si="1" ref="G5:G36">L5+Q5+V5+AA5+AK5+AP5+AF5+AU5</f>
        <v>417</v>
      </c>
      <c r="H5" s="45">
        <f aca="true" t="shared" si="2" ref="H5:H36">LOOKUP(I5,$C$66:$C$87,$G$66:$G$87)</f>
        <v>36</v>
      </c>
      <c r="I5" s="46">
        <v>5</v>
      </c>
      <c r="J5" s="47">
        <f aca="true" t="shared" si="3" ref="J5:J36">LOOKUP(K5,$U$67:$U$68,$V$67:$V$68)</f>
        <v>10</v>
      </c>
      <c r="K5" s="46">
        <v>1</v>
      </c>
      <c r="L5" s="48">
        <f aca="true" t="shared" si="4" ref="L5:L36">H5+J5</f>
        <v>46</v>
      </c>
      <c r="M5" s="45">
        <f aca="true" t="shared" si="5" ref="M5:M36">LOOKUP(N5,$C$66:$C$87,$G$66:$G$87)</f>
        <v>34</v>
      </c>
      <c r="N5" s="46">
        <v>6</v>
      </c>
      <c r="O5" s="47">
        <f aca="true" t="shared" si="6" ref="O5:O36">LOOKUP(P5,$U$67:$U$68,$V$67:$V$68)</f>
        <v>10</v>
      </c>
      <c r="P5" s="46">
        <v>1</v>
      </c>
      <c r="Q5" s="48">
        <f aca="true" t="shared" si="7" ref="Q5:Q36">M5+O5</f>
        <v>44</v>
      </c>
      <c r="R5" s="45">
        <f aca="true" t="shared" si="8" ref="R5:R36">LOOKUP(S5,$C$66:$C$87,$G$66:$G$87)</f>
        <v>50</v>
      </c>
      <c r="S5" s="73">
        <v>1</v>
      </c>
      <c r="T5" s="47">
        <f aca="true" t="shared" si="9" ref="T5:T36">LOOKUP(U5,$U$67:$U$68,$V$67:$V$68)</f>
        <v>10</v>
      </c>
      <c r="U5" s="46">
        <v>1</v>
      </c>
      <c r="V5" s="48">
        <f aca="true" t="shared" si="10" ref="V5:V36">R5+T5</f>
        <v>60</v>
      </c>
      <c r="W5" s="45">
        <f aca="true" t="shared" si="11" ref="W5:W36">LOOKUP(X5,$C$66:$C$87,$G$66:$G$87)</f>
        <v>40</v>
      </c>
      <c r="X5" s="46">
        <v>3</v>
      </c>
      <c r="Y5" s="47">
        <f aca="true" t="shared" si="12" ref="Y5:Y36">LOOKUP(Z5,$U$67:$U$68,$V$67:$V$68)</f>
        <v>10</v>
      </c>
      <c r="Z5" s="46">
        <v>1</v>
      </c>
      <c r="AA5" s="48">
        <f aca="true" t="shared" si="13" ref="AA5:AA36">W5+Y5</f>
        <v>50</v>
      </c>
      <c r="AB5" s="45">
        <f aca="true" t="shared" si="14" ref="AB5:AB36">LOOKUP(AC5,$C$66:$C$87,$G$66:$G$87)</f>
        <v>50</v>
      </c>
      <c r="AC5" s="46">
        <v>1</v>
      </c>
      <c r="AD5" s="47">
        <f aca="true" t="shared" si="15" ref="AD5:AD36">LOOKUP(AE5,$U$67:$U$68,$V$67:$V$68)</f>
        <v>10</v>
      </c>
      <c r="AE5" s="46">
        <v>1</v>
      </c>
      <c r="AF5" s="48">
        <f aca="true" t="shared" si="16" ref="AF5:AF36">AB5+AD5</f>
        <v>60</v>
      </c>
      <c r="AG5" s="45">
        <f aca="true" t="shared" si="17" ref="AG5:AG36">LOOKUP(AH5,$C$66:$C$87,$G$66:$G$87)</f>
        <v>32</v>
      </c>
      <c r="AH5" s="46">
        <v>7</v>
      </c>
      <c r="AI5" s="47">
        <f aca="true" t="shared" si="18" ref="AI5:AI36">LOOKUP(AJ5,$U$67:$U$68,$V$67:$V$68)</f>
        <v>10</v>
      </c>
      <c r="AJ5" s="46">
        <v>1</v>
      </c>
      <c r="AK5" s="48">
        <f aca="true" t="shared" si="19" ref="AK5:AK36">AG5+AI5</f>
        <v>42</v>
      </c>
      <c r="AL5" s="45">
        <f aca="true" t="shared" si="20" ref="AL5:AL36">LOOKUP(AM5,$C$66:$C$87,$G$66:$G$87)</f>
        <v>45</v>
      </c>
      <c r="AM5" s="46">
        <v>2</v>
      </c>
      <c r="AN5" s="47">
        <f aca="true" t="shared" si="21" ref="AN5:AN36">LOOKUP(AO5,$U$67:$U$68,$V$67:$V$68)</f>
        <v>10</v>
      </c>
      <c r="AO5" s="46">
        <v>1</v>
      </c>
      <c r="AP5" s="48">
        <f aca="true" t="shared" si="22" ref="AP5:AP36">AL5+AN5</f>
        <v>55</v>
      </c>
      <c r="AQ5" s="45">
        <f aca="true" t="shared" si="23" ref="AQ5:AQ36">LOOKUP(AR5,$C$66:$C$87,$G$66:$G$87)</f>
        <v>50</v>
      </c>
      <c r="AR5" s="46">
        <v>1</v>
      </c>
      <c r="AS5" s="47">
        <f aca="true" t="shared" si="24" ref="AS5:AS36">LOOKUP(AT5,$U$67:$U$68,$V$67:$V$68)</f>
        <v>10</v>
      </c>
      <c r="AT5" s="46">
        <v>1</v>
      </c>
      <c r="AU5" s="48">
        <f aca="true" t="shared" si="25" ref="AU5:AU36">AQ5+AS5</f>
        <v>60</v>
      </c>
      <c r="AV5" s="84">
        <f>SUM(J5+O5+T5+Y5+AD5+AI5+AN5+AS5)</f>
        <v>80</v>
      </c>
      <c r="AW5" s="8"/>
    </row>
    <row r="6" spans="1:49" ht="15.75">
      <c r="A6" s="83">
        <f aca="true" t="shared" si="26" ref="A6:A53">SUM(1+A5)</f>
        <v>2</v>
      </c>
      <c r="B6" s="82" t="s">
        <v>77</v>
      </c>
      <c r="C6" s="40"/>
      <c r="D6" s="41">
        <f t="shared" si="0"/>
        <v>8</v>
      </c>
      <c r="E6" s="42"/>
      <c r="F6" s="43">
        <f>G6-SMALL((L6,Q6,V6,AA6,AK6,AP6,AF6,AU6),1)</f>
        <v>363</v>
      </c>
      <c r="G6" s="44">
        <f t="shared" si="1"/>
        <v>401</v>
      </c>
      <c r="H6" s="45">
        <f t="shared" si="2"/>
        <v>40</v>
      </c>
      <c r="I6" s="46">
        <v>3</v>
      </c>
      <c r="J6" s="47">
        <f t="shared" si="3"/>
        <v>10</v>
      </c>
      <c r="K6" s="46">
        <v>1</v>
      </c>
      <c r="L6" s="48">
        <f t="shared" si="4"/>
        <v>50</v>
      </c>
      <c r="M6" s="45">
        <f t="shared" si="5"/>
        <v>28</v>
      </c>
      <c r="N6" s="46">
        <v>9</v>
      </c>
      <c r="O6" s="47">
        <f t="shared" si="6"/>
        <v>10</v>
      </c>
      <c r="P6" s="46">
        <v>1</v>
      </c>
      <c r="Q6" s="48">
        <f t="shared" si="7"/>
        <v>38</v>
      </c>
      <c r="R6" s="45">
        <f t="shared" si="8"/>
        <v>45</v>
      </c>
      <c r="S6" s="46">
        <v>2</v>
      </c>
      <c r="T6" s="47">
        <f t="shared" si="9"/>
        <v>10</v>
      </c>
      <c r="U6" s="46">
        <v>1</v>
      </c>
      <c r="V6" s="48">
        <f t="shared" si="10"/>
        <v>55</v>
      </c>
      <c r="W6" s="45">
        <f t="shared" si="11"/>
        <v>50</v>
      </c>
      <c r="X6" s="46">
        <v>1</v>
      </c>
      <c r="Y6" s="47">
        <f t="shared" si="12"/>
        <v>10</v>
      </c>
      <c r="Z6" s="46">
        <v>1</v>
      </c>
      <c r="AA6" s="48">
        <f t="shared" si="13"/>
        <v>60</v>
      </c>
      <c r="AB6" s="45">
        <f t="shared" si="14"/>
        <v>45</v>
      </c>
      <c r="AC6" s="46">
        <v>2</v>
      </c>
      <c r="AD6" s="47">
        <f t="shared" si="15"/>
        <v>10</v>
      </c>
      <c r="AE6" s="46">
        <v>1</v>
      </c>
      <c r="AF6" s="48">
        <f t="shared" si="16"/>
        <v>55</v>
      </c>
      <c r="AG6" s="45">
        <f t="shared" si="17"/>
        <v>45</v>
      </c>
      <c r="AH6" s="46">
        <v>2</v>
      </c>
      <c r="AI6" s="47">
        <f t="shared" si="18"/>
        <v>10</v>
      </c>
      <c r="AJ6" s="46">
        <v>1</v>
      </c>
      <c r="AK6" s="48">
        <f t="shared" si="19"/>
        <v>55</v>
      </c>
      <c r="AL6" s="45">
        <f t="shared" si="20"/>
        <v>40</v>
      </c>
      <c r="AM6" s="46">
        <v>3</v>
      </c>
      <c r="AN6" s="47">
        <f t="shared" si="21"/>
        <v>10</v>
      </c>
      <c r="AO6" s="46">
        <v>1</v>
      </c>
      <c r="AP6" s="48">
        <f t="shared" si="22"/>
        <v>50</v>
      </c>
      <c r="AQ6" s="45">
        <f t="shared" si="23"/>
        <v>28</v>
      </c>
      <c r="AR6" s="46">
        <v>9</v>
      </c>
      <c r="AS6" s="47">
        <f t="shared" si="24"/>
        <v>10</v>
      </c>
      <c r="AT6" s="46">
        <v>1</v>
      </c>
      <c r="AU6" s="48">
        <f t="shared" si="25"/>
        <v>38</v>
      </c>
      <c r="AV6" s="84">
        <f aca="true" t="shared" si="27" ref="AV6:AV53">SUM(J6+O6+T6+Y6+AD6+AI6+AN6+AS6)</f>
        <v>80</v>
      </c>
      <c r="AW6" s="8"/>
    </row>
    <row r="7" spans="1:49" ht="15.75">
      <c r="A7" s="83">
        <f t="shared" si="26"/>
        <v>3</v>
      </c>
      <c r="B7" s="82" t="s">
        <v>79</v>
      </c>
      <c r="C7" s="40"/>
      <c r="D7" s="41">
        <f t="shared" si="0"/>
        <v>8</v>
      </c>
      <c r="E7" s="42"/>
      <c r="F7" s="43">
        <f>G7-SMALL((L7,Q7,V7,AA7,AK7,AP7,AF7,AU7),1)</f>
        <v>300</v>
      </c>
      <c r="G7" s="44">
        <f t="shared" si="1"/>
        <v>315</v>
      </c>
      <c r="H7" s="45">
        <f t="shared" si="2"/>
        <v>28</v>
      </c>
      <c r="I7" s="46">
        <v>9</v>
      </c>
      <c r="J7" s="47">
        <f t="shared" si="3"/>
        <v>10</v>
      </c>
      <c r="K7" s="46">
        <v>1</v>
      </c>
      <c r="L7" s="48">
        <f t="shared" si="4"/>
        <v>38</v>
      </c>
      <c r="M7" s="45">
        <f t="shared" si="5"/>
        <v>5</v>
      </c>
      <c r="N7" s="46">
        <v>21</v>
      </c>
      <c r="O7" s="47">
        <f t="shared" si="6"/>
        <v>10</v>
      </c>
      <c r="P7" s="46">
        <v>1</v>
      </c>
      <c r="Q7" s="48">
        <f t="shared" si="7"/>
        <v>15</v>
      </c>
      <c r="R7" s="45">
        <f t="shared" si="8"/>
        <v>36</v>
      </c>
      <c r="S7" s="46">
        <v>5</v>
      </c>
      <c r="T7" s="47">
        <f t="shared" si="9"/>
        <v>10</v>
      </c>
      <c r="U7" s="46">
        <v>1</v>
      </c>
      <c r="V7" s="48">
        <f t="shared" si="10"/>
        <v>46</v>
      </c>
      <c r="W7" s="45">
        <f t="shared" si="11"/>
        <v>26</v>
      </c>
      <c r="X7" s="46">
        <v>10</v>
      </c>
      <c r="Y7" s="47">
        <f t="shared" si="12"/>
        <v>10</v>
      </c>
      <c r="Z7" s="46">
        <v>1</v>
      </c>
      <c r="AA7" s="48">
        <f t="shared" si="13"/>
        <v>36</v>
      </c>
      <c r="AB7" s="45">
        <f t="shared" si="14"/>
        <v>40</v>
      </c>
      <c r="AC7" s="46">
        <v>3</v>
      </c>
      <c r="AD7" s="47">
        <f t="shared" si="15"/>
        <v>10</v>
      </c>
      <c r="AE7" s="46">
        <v>1</v>
      </c>
      <c r="AF7" s="48">
        <f t="shared" si="16"/>
        <v>50</v>
      </c>
      <c r="AG7" s="45">
        <f t="shared" si="17"/>
        <v>40</v>
      </c>
      <c r="AH7" s="46">
        <v>3</v>
      </c>
      <c r="AI7" s="47">
        <f t="shared" si="18"/>
        <v>10</v>
      </c>
      <c r="AJ7" s="46">
        <v>1</v>
      </c>
      <c r="AK7" s="48">
        <f t="shared" si="19"/>
        <v>50</v>
      </c>
      <c r="AL7" s="45">
        <f t="shared" si="20"/>
        <v>34</v>
      </c>
      <c r="AM7" s="46">
        <v>6</v>
      </c>
      <c r="AN7" s="47">
        <f t="shared" si="21"/>
        <v>10</v>
      </c>
      <c r="AO7" s="46">
        <v>1</v>
      </c>
      <c r="AP7" s="48">
        <f t="shared" si="22"/>
        <v>44</v>
      </c>
      <c r="AQ7" s="45">
        <f t="shared" si="23"/>
        <v>26</v>
      </c>
      <c r="AR7" s="46">
        <v>10</v>
      </c>
      <c r="AS7" s="47">
        <f t="shared" si="24"/>
        <v>10</v>
      </c>
      <c r="AT7" s="46">
        <v>1</v>
      </c>
      <c r="AU7" s="48">
        <f t="shared" si="25"/>
        <v>36</v>
      </c>
      <c r="AV7" s="84">
        <f t="shared" si="27"/>
        <v>80</v>
      </c>
      <c r="AW7" s="8"/>
    </row>
    <row r="8" spans="1:49" ht="15.75">
      <c r="A8" s="38">
        <f t="shared" si="26"/>
        <v>4</v>
      </c>
      <c r="B8" s="82" t="s">
        <v>78</v>
      </c>
      <c r="C8" s="40"/>
      <c r="D8" s="41">
        <f t="shared" si="0"/>
        <v>8</v>
      </c>
      <c r="E8" s="42"/>
      <c r="F8" s="43">
        <f>G8-SMALL((L8,Q8,V8,AA8,AK8,AP8,AF8,AU8),1)</f>
        <v>280</v>
      </c>
      <c r="G8" s="44">
        <f t="shared" si="1"/>
        <v>295</v>
      </c>
      <c r="H8" s="45">
        <f t="shared" si="2"/>
        <v>34</v>
      </c>
      <c r="I8" s="46">
        <v>6</v>
      </c>
      <c r="J8" s="47">
        <f t="shared" si="3"/>
        <v>10</v>
      </c>
      <c r="K8" s="46">
        <v>1</v>
      </c>
      <c r="L8" s="48">
        <f t="shared" si="4"/>
        <v>44</v>
      </c>
      <c r="M8" s="45">
        <f t="shared" si="5"/>
        <v>50</v>
      </c>
      <c r="N8" s="46">
        <v>1</v>
      </c>
      <c r="O8" s="47">
        <f t="shared" si="6"/>
        <v>10</v>
      </c>
      <c r="P8" s="46">
        <v>1</v>
      </c>
      <c r="Q8" s="48">
        <f t="shared" si="7"/>
        <v>60</v>
      </c>
      <c r="R8" s="45">
        <f t="shared" si="8"/>
        <v>28</v>
      </c>
      <c r="S8" s="73">
        <v>9</v>
      </c>
      <c r="T8" s="47">
        <f t="shared" si="9"/>
        <v>10</v>
      </c>
      <c r="U8" s="46">
        <v>1</v>
      </c>
      <c r="V8" s="48">
        <f t="shared" si="10"/>
        <v>38</v>
      </c>
      <c r="W8" s="45">
        <f t="shared" si="11"/>
        <v>34</v>
      </c>
      <c r="X8" s="46">
        <v>6</v>
      </c>
      <c r="Y8" s="47">
        <f t="shared" si="12"/>
        <v>10</v>
      </c>
      <c r="Z8" s="46">
        <v>1</v>
      </c>
      <c r="AA8" s="48">
        <f t="shared" si="13"/>
        <v>44</v>
      </c>
      <c r="AB8" s="45">
        <f t="shared" si="14"/>
        <v>20</v>
      </c>
      <c r="AC8" s="46">
        <v>12</v>
      </c>
      <c r="AD8" s="47">
        <f t="shared" si="15"/>
        <v>10</v>
      </c>
      <c r="AE8" s="46">
        <v>1</v>
      </c>
      <c r="AF8" s="48">
        <f t="shared" si="16"/>
        <v>30</v>
      </c>
      <c r="AG8" s="45">
        <f t="shared" si="17"/>
        <v>20</v>
      </c>
      <c r="AH8" s="46">
        <v>12</v>
      </c>
      <c r="AI8" s="47">
        <f t="shared" si="18"/>
        <v>10</v>
      </c>
      <c r="AJ8" s="46">
        <v>1</v>
      </c>
      <c r="AK8" s="48">
        <f t="shared" si="19"/>
        <v>30</v>
      </c>
      <c r="AL8" s="45">
        <f t="shared" si="20"/>
        <v>5</v>
      </c>
      <c r="AM8" s="46">
        <v>21</v>
      </c>
      <c r="AN8" s="47">
        <f t="shared" si="21"/>
        <v>10</v>
      </c>
      <c r="AO8" s="46">
        <v>1</v>
      </c>
      <c r="AP8" s="48">
        <f t="shared" si="22"/>
        <v>15</v>
      </c>
      <c r="AQ8" s="45">
        <f t="shared" si="23"/>
        <v>24</v>
      </c>
      <c r="AR8" s="46">
        <v>11</v>
      </c>
      <c r="AS8" s="47">
        <f t="shared" si="24"/>
        <v>10</v>
      </c>
      <c r="AT8" s="46">
        <v>1</v>
      </c>
      <c r="AU8" s="48">
        <f t="shared" si="25"/>
        <v>34</v>
      </c>
      <c r="AV8" s="84">
        <f t="shared" si="27"/>
        <v>80</v>
      </c>
      <c r="AW8" s="8"/>
    </row>
    <row r="9" spans="1:49" ht="15.75">
      <c r="A9" s="38">
        <f t="shared" si="26"/>
        <v>5</v>
      </c>
      <c r="B9" s="82" t="s">
        <v>121</v>
      </c>
      <c r="C9" s="40"/>
      <c r="D9" s="41">
        <f t="shared" si="0"/>
        <v>7</v>
      </c>
      <c r="E9" s="42"/>
      <c r="F9" s="43">
        <f>G9-SMALL((L9,Q9,V9,AA9,AK9,AP9,AF9,AU9),1)</f>
        <v>254</v>
      </c>
      <c r="G9" s="44">
        <f t="shared" si="1"/>
        <v>254</v>
      </c>
      <c r="H9" s="45">
        <f t="shared" si="2"/>
        <v>30</v>
      </c>
      <c r="I9" s="46">
        <v>8</v>
      </c>
      <c r="J9" s="47">
        <f t="shared" si="3"/>
        <v>10</v>
      </c>
      <c r="K9" s="46">
        <v>1</v>
      </c>
      <c r="L9" s="48">
        <f t="shared" si="4"/>
        <v>40</v>
      </c>
      <c r="M9" s="45">
        <f t="shared" si="5"/>
        <v>36</v>
      </c>
      <c r="N9" s="46">
        <v>5</v>
      </c>
      <c r="O9" s="47">
        <f t="shared" si="6"/>
        <v>10</v>
      </c>
      <c r="P9" s="46">
        <v>1</v>
      </c>
      <c r="Q9" s="48">
        <f t="shared" si="7"/>
        <v>46</v>
      </c>
      <c r="R9" s="45">
        <f t="shared" si="8"/>
        <v>0</v>
      </c>
      <c r="S9" s="46"/>
      <c r="T9" s="47">
        <f t="shared" si="9"/>
        <v>0</v>
      </c>
      <c r="U9" s="46"/>
      <c r="V9" s="48">
        <f t="shared" si="10"/>
        <v>0</v>
      </c>
      <c r="W9" s="45">
        <f t="shared" si="11"/>
        <v>28</v>
      </c>
      <c r="X9" s="46">
        <v>9</v>
      </c>
      <c r="Y9" s="47">
        <f t="shared" si="12"/>
        <v>10</v>
      </c>
      <c r="Z9" s="46">
        <v>1</v>
      </c>
      <c r="AA9" s="48">
        <f t="shared" si="13"/>
        <v>38</v>
      </c>
      <c r="AB9" s="45">
        <f t="shared" si="14"/>
        <v>30</v>
      </c>
      <c r="AC9" s="46">
        <v>8</v>
      </c>
      <c r="AD9" s="47">
        <f t="shared" si="15"/>
        <v>10</v>
      </c>
      <c r="AE9" s="46">
        <v>1</v>
      </c>
      <c r="AF9" s="48">
        <f t="shared" si="16"/>
        <v>40</v>
      </c>
      <c r="AG9" s="45">
        <f t="shared" si="17"/>
        <v>12</v>
      </c>
      <c r="AH9" s="46">
        <v>16</v>
      </c>
      <c r="AI9" s="47">
        <f t="shared" si="18"/>
        <v>10</v>
      </c>
      <c r="AJ9" s="46">
        <v>1</v>
      </c>
      <c r="AK9" s="48">
        <f t="shared" si="19"/>
        <v>22</v>
      </c>
      <c r="AL9" s="45">
        <f t="shared" si="20"/>
        <v>18</v>
      </c>
      <c r="AM9" s="46">
        <v>13</v>
      </c>
      <c r="AN9" s="47">
        <f t="shared" si="21"/>
        <v>10</v>
      </c>
      <c r="AO9" s="46">
        <v>1</v>
      </c>
      <c r="AP9" s="48">
        <f t="shared" si="22"/>
        <v>28</v>
      </c>
      <c r="AQ9" s="45">
        <f t="shared" si="23"/>
        <v>30</v>
      </c>
      <c r="AR9" s="46">
        <v>8</v>
      </c>
      <c r="AS9" s="47">
        <f t="shared" si="24"/>
        <v>10</v>
      </c>
      <c r="AT9" s="46">
        <v>1</v>
      </c>
      <c r="AU9" s="48">
        <f t="shared" si="25"/>
        <v>40</v>
      </c>
      <c r="AV9" s="84">
        <f t="shared" si="27"/>
        <v>70</v>
      </c>
      <c r="AW9" s="8"/>
    </row>
    <row r="10" spans="1:49" ht="15.75">
      <c r="A10" s="38">
        <f t="shared" si="26"/>
        <v>6</v>
      </c>
      <c r="B10" s="82" t="s">
        <v>60</v>
      </c>
      <c r="C10" s="40"/>
      <c r="D10" s="41">
        <f t="shared" si="0"/>
        <v>7</v>
      </c>
      <c r="E10" s="42"/>
      <c r="F10" s="43">
        <f>G10-SMALL((L10,Q10,V10,AA10,AK10,AP10,AF10,AU10),1)</f>
        <v>220</v>
      </c>
      <c r="G10" s="44">
        <f t="shared" si="1"/>
        <v>220</v>
      </c>
      <c r="H10" s="45">
        <f t="shared" si="2"/>
        <v>14</v>
      </c>
      <c r="I10" s="46">
        <v>15</v>
      </c>
      <c r="J10" s="47">
        <f t="shared" si="3"/>
        <v>10</v>
      </c>
      <c r="K10" s="46">
        <v>1</v>
      </c>
      <c r="L10" s="48">
        <f t="shared" si="4"/>
        <v>24</v>
      </c>
      <c r="M10" s="45">
        <f t="shared" si="5"/>
        <v>32</v>
      </c>
      <c r="N10" s="46">
        <v>7</v>
      </c>
      <c r="O10" s="47">
        <f t="shared" si="6"/>
        <v>10</v>
      </c>
      <c r="P10" s="46">
        <v>1</v>
      </c>
      <c r="Q10" s="48">
        <f t="shared" si="7"/>
        <v>42</v>
      </c>
      <c r="R10" s="45">
        <f t="shared" si="8"/>
        <v>0</v>
      </c>
      <c r="S10" s="73"/>
      <c r="T10" s="47">
        <f t="shared" si="9"/>
        <v>0</v>
      </c>
      <c r="U10" s="46"/>
      <c r="V10" s="48">
        <f t="shared" si="10"/>
        <v>0</v>
      </c>
      <c r="W10" s="45">
        <f t="shared" si="11"/>
        <v>32</v>
      </c>
      <c r="X10" s="46">
        <v>7</v>
      </c>
      <c r="Y10" s="47">
        <f t="shared" si="12"/>
        <v>10</v>
      </c>
      <c r="Z10" s="46">
        <v>1</v>
      </c>
      <c r="AA10" s="48">
        <f t="shared" si="13"/>
        <v>42</v>
      </c>
      <c r="AB10" s="45">
        <f t="shared" si="14"/>
        <v>24</v>
      </c>
      <c r="AC10" s="46">
        <v>11</v>
      </c>
      <c r="AD10" s="47">
        <f t="shared" si="15"/>
        <v>10</v>
      </c>
      <c r="AE10" s="46">
        <v>1</v>
      </c>
      <c r="AF10" s="48">
        <f t="shared" si="16"/>
        <v>34</v>
      </c>
      <c r="AG10" s="45">
        <f t="shared" si="17"/>
        <v>5</v>
      </c>
      <c r="AH10" s="46">
        <v>21</v>
      </c>
      <c r="AI10" s="47">
        <f t="shared" si="18"/>
        <v>10</v>
      </c>
      <c r="AJ10" s="46">
        <v>1</v>
      </c>
      <c r="AK10" s="48">
        <f t="shared" si="19"/>
        <v>15</v>
      </c>
      <c r="AL10" s="45">
        <f t="shared" si="20"/>
        <v>5</v>
      </c>
      <c r="AM10" s="46">
        <v>21</v>
      </c>
      <c r="AN10" s="47">
        <f t="shared" si="21"/>
        <v>10</v>
      </c>
      <c r="AO10" s="46">
        <v>1</v>
      </c>
      <c r="AP10" s="48">
        <f t="shared" si="22"/>
        <v>15</v>
      </c>
      <c r="AQ10" s="45">
        <f t="shared" si="23"/>
        <v>38</v>
      </c>
      <c r="AR10" s="46">
        <v>4</v>
      </c>
      <c r="AS10" s="47">
        <f t="shared" si="24"/>
        <v>10</v>
      </c>
      <c r="AT10" s="46">
        <v>1</v>
      </c>
      <c r="AU10" s="48">
        <f t="shared" si="25"/>
        <v>48</v>
      </c>
      <c r="AV10" s="84">
        <f t="shared" si="27"/>
        <v>70</v>
      </c>
      <c r="AW10" s="8"/>
    </row>
    <row r="11" spans="1:49" ht="15.75">
      <c r="A11" s="38">
        <f t="shared" si="26"/>
        <v>7</v>
      </c>
      <c r="B11" s="82" t="s">
        <v>124</v>
      </c>
      <c r="C11" s="40"/>
      <c r="D11" s="41">
        <f t="shared" si="0"/>
        <v>7</v>
      </c>
      <c r="E11" s="42"/>
      <c r="F11" s="43">
        <f>G11-SMALL((L11,Q11,V11,AA11,AK11,AP11,AF11,AU11),1)</f>
        <v>214</v>
      </c>
      <c r="G11" s="44">
        <f t="shared" si="1"/>
        <v>214</v>
      </c>
      <c r="H11" s="45">
        <f t="shared" si="2"/>
        <v>16</v>
      </c>
      <c r="I11" s="46">
        <v>14</v>
      </c>
      <c r="J11" s="47">
        <f t="shared" si="3"/>
        <v>10</v>
      </c>
      <c r="K11" s="46">
        <v>1</v>
      </c>
      <c r="L11" s="48">
        <f t="shared" si="4"/>
        <v>26</v>
      </c>
      <c r="M11" s="45">
        <f t="shared" si="5"/>
        <v>16</v>
      </c>
      <c r="N11" s="46">
        <v>14</v>
      </c>
      <c r="O11" s="47">
        <f t="shared" si="6"/>
        <v>10</v>
      </c>
      <c r="P11" s="46">
        <v>1</v>
      </c>
      <c r="Q11" s="48">
        <f t="shared" si="7"/>
        <v>26</v>
      </c>
      <c r="R11" s="45">
        <f t="shared" si="8"/>
        <v>34</v>
      </c>
      <c r="S11" s="73">
        <v>6</v>
      </c>
      <c r="T11" s="47">
        <f t="shared" si="9"/>
        <v>10</v>
      </c>
      <c r="U11" s="46">
        <v>1</v>
      </c>
      <c r="V11" s="48">
        <f t="shared" si="10"/>
        <v>44</v>
      </c>
      <c r="W11" s="45">
        <f t="shared" si="11"/>
        <v>36</v>
      </c>
      <c r="X11" s="46">
        <v>5</v>
      </c>
      <c r="Y11" s="47">
        <f t="shared" si="12"/>
        <v>10</v>
      </c>
      <c r="Z11" s="46">
        <v>1</v>
      </c>
      <c r="AA11" s="48">
        <f t="shared" si="13"/>
        <v>46</v>
      </c>
      <c r="AB11" s="45">
        <f t="shared" si="14"/>
        <v>32</v>
      </c>
      <c r="AC11" s="46">
        <v>7</v>
      </c>
      <c r="AD11" s="47">
        <f t="shared" si="15"/>
        <v>10</v>
      </c>
      <c r="AE11" s="46">
        <v>1</v>
      </c>
      <c r="AF11" s="48">
        <f t="shared" si="16"/>
        <v>42</v>
      </c>
      <c r="AG11" s="45">
        <f t="shared" si="17"/>
        <v>5</v>
      </c>
      <c r="AH11" s="46">
        <v>21</v>
      </c>
      <c r="AI11" s="47">
        <f t="shared" si="18"/>
        <v>10</v>
      </c>
      <c r="AJ11" s="46">
        <v>1</v>
      </c>
      <c r="AK11" s="48">
        <f t="shared" si="19"/>
        <v>15</v>
      </c>
      <c r="AL11" s="45">
        <f t="shared" si="20"/>
        <v>5</v>
      </c>
      <c r="AM11" s="46">
        <v>21</v>
      </c>
      <c r="AN11" s="47">
        <f t="shared" si="21"/>
        <v>10</v>
      </c>
      <c r="AO11" s="46">
        <v>1</v>
      </c>
      <c r="AP11" s="48">
        <f t="shared" si="22"/>
        <v>15</v>
      </c>
      <c r="AQ11" s="45">
        <f t="shared" si="23"/>
        <v>0</v>
      </c>
      <c r="AR11" s="46"/>
      <c r="AS11" s="47">
        <f t="shared" si="24"/>
        <v>0</v>
      </c>
      <c r="AT11" s="46"/>
      <c r="AU11" s="48">
        <f t="shared" si="25"/>
        <v>0</v>
      </c>
      <c r="AV11" s="84">
        <f t="shared" si="27"/>
        <v>70</v>
      </c>
      <c r="AW11" s="8"/>
    </row>
    <row r="12" spans="1:49" ht="15.75">
      <c r="A12" s="38">
        <f t="shared" si="26"/>
        <v>8</v>
      </c>
      <c r="B12" s="39" t="s">
        <v>118</v>
      </c>
      <c r="C12" s="40"/>
      <c r="D12" s="41">
        <f t="shared" si="0"/>
        <v>4</v>
      </c>
      <c r="E12" s="42"/>
      <c r="F12" s="43">
        <f>G12-SMALL((L12,Q12,V12,AA12,AK12,AP12,AF12,AU12),1)</f>
        <v>206</v>
      </c>
      <c r="G12" s="44">
        <f t="shared" si="1"/>
        <v>206</v>
      </c>
      <c r="H12" s="45">
        <f t="shared" si="2"/>
        <v>45</v>
      </c>
      <c r="I12" s="46">
        <v>2</v>
      </c>
      <c r="J12" s="47">
        <f t="shared" si="3"/>
        <v>10</v>
      </c>
      <c r="K12" s="46">
        <v>1</v>
      </c>
      <c r="L12" s="48">
        <f t="shared" si="4"/>
        <v>55</v>
      </c>
      <c r="M12" s="45">
        <f t="shared" si="5"/>
        <v>45</v>
      </c>
      <c r="N12" s="46">
        <v>2</v>
      </c>
      <c r="O12" s="47">
        <f t="shared" si="6"/>
        <v>10</v>
      </c>
      <c r="P12" s="46">
        <v>1</v>
      </c>
      <c r="Q12" s="48">
        <f t="shared" si="7"/>
        <v>55</v>
      </c>
      <c r="R12" s="45">
        <f t="shared" si="8"/>
        <v>0</v>
      </c>
      <c r="S12" s="46"/>
      <c r="T12" s="47">
        <f t="shared" si="9"/>
        <v>0</v>
      </c>
      <c r="U12" s="46"/>
      <c r="V12" s="48">
        <f t="shared" si="10"/>
        <v>0</v>
      </c>
      <c r="W12" s="45">
        <f t="shared" si="11"/>
        <v>0</v>
      </c>
      <c r="X12" s="46"/>
      <c r="Y12" s="47">
        <f t="shared" si="12"/>
        <v>0</v>
      </c>
      <c r="Z12" s="46"/>
      <c r="AA12" s="48">
        <f t="shared" si="13"/>
        <v>0</v>
      </c>
      <c r="AB12" s="45">
        <f t="shared" si="14"/>
        <v>0</v>
      </c>
      <c r="AC12" s="46"/>
      <c r="AD12" s="47">
        <f t="shared" si="15"/>
        <v>0</v>
      </c>
      <c r="AE12" s="46"/>
      <c r="AF12" s="48">
        <f t="shared" si="16"/>
        <v>0</v>
      </c>
      <c r="AG12" s="45">
        <f t="shared" si="17"/>
        <v>38</v>
      </c>
      <c r="AH12" s="46">
        <v>4</v>
      </c>
      <c r="AI12" s="47">
        <f t="shared" si="18"/>
        <v>10</v>
      </c>
      <c r="AJ12" s="46">
        <v>1</v>
      </c>
      <c r="AK12" s="48">
        <f t="shared" si="19"/>
        <v>48</v>
      </c>
      <c r="AL12" s="45">
        <f t="shared" si="20"/>
        <v>38</v>
      </c>
      <c r="AM12" s="46">
        <v>4</v>
      </c>
      <c r="AN12" s="47">
        <f t="shared" si="21"/>
        <v>10</v>
      </c>
      <c r="AO12" s="46">
        <v>1</v>
      </c>
      <c r="AP12" s="48">
        <f t="shared" si="22"/>
        <v>48</v>
      </c>
      <c r="AQ12" s="45">
        <f t="shared" si="23"/>
        <v>0</v>
      </c>
      <c r="AR12" s="46"/>
      <c r="AS12" s="47">
        <f t="shared" si="24"/>
        <v>0</v>
      </c>
      <c r="AT12" s="46"/>
      <c r="AU12" s="48">
        <f t="shared" si="25"/>
        <v>0</v>
      </c>
      <c r="AV12" s="84">
        <f t="shared" si="27"/>
        <v>40</v>
      </c>
      <c r="AW12" s="8"/>
    </row>
    <row r="13" spans="1:49" ht="15.75">
      <c r="A13" s="38">
        <f t="shared" si="26"/>
        <v>9</v>
      </c>
      <c r="B13" s="82" t="s">
        <v>84</v>
      </c>
      <c r="C13" s="40"/>
      <c r="D13" s="41">
        <f t="shared" si="0"/>
        <v>8</v>
      </c>
      <c r="E13" s="42"/>
      <c r="F13" s="43">
        <f>G13-SMALL((L13,Q13,V13,AA13,AK13,AP13,AF13,AU13),1)</f>
        <v>206</v>
      </c>
      <c r="G13" s="44">
        <f t="shared" si="1"/>
        <v>221</v>
      </c>
      <c r="H13" s="45">
        <f t="shared" si="2"/>
        <v>5</v>
      </c>
      <c r="I13" s="46">
        <v>21</v>
      </c>
      <c r="J13" s="47">
        <f t="shared" si="3"/>
        <v>10</v>
      </c>
      <c r="K13" s="46">
        <v>1</v>
      </c>
      <c r="L13" s="48">
        <f t="shared" si="4"/>
        <v>15</v>
      </c>
      <c r="M13" s="45">
        <f t="shared" si="5"/>
        <v>5</v>
      </c>
      <c r="N13" s="46">
        <v>21</v>
      </c>
      <c r="O13" s="47">
        <f t="shared" si="6"/>
        <v>10</v>
      </c>
      <c r="P13" s="46">
        <v>1</v>
      </c>
      <c r="Q13" s="48">
        <f t="shared" si="7"/>
        <v>15</v>
      </c>
      <c r="R13" s="45">
        <f t="shared" si="8"/>
        <v>38</v>
      </c>
      <c r="S13" s="46">
        <v>4</v>
      </c>
      <c r="T13" s="47">
        <f t="shared" si="9"/>
        <v>10</v>
      </c>
      <c r="U13" s="46">
        <v>1</v>
      </c>
      <c r="V13" s="48">
        <f t="shared" si="10"/>
        <v>48</v>
      </c>
      <c r="W13" s="45">
        <f t="shared" si="11"/>
        <v>24</v>
      </c>
      <c r="X13" s="46">
        <v>11</v>
      </c>
      <c r="Y13" s="47">
        <f t="shared" si="12"/>
        <v>10</v>
      </c>
      <c r="Z13" s="46">
        <v>1</v>
      </c>
      <c r="AA13" s="48">
        <f t="shared" si="13"/>
        <v>34</v>
      </c>
      <c r="AB13" s="45">
        <f t="shared" si="14"/>
        <v>16</v>
      </c>
      <c r="AC13" s="46">
        <v>14</v>
      </c>
      <c r="AD13" s="47">
        <f t="shared" si="15"/>
        <v>10</v>
      </c>
      <c r="AE13" s="46">
        <v>1</v>
      </c>
      <c r="AF13" s="48">
        <f t="shared" si="16"/>
        <v>26</v>
      </c>
      <c r="AG13" s="45">
        <f t="shared" si="17"/>
        <v>5</v>
      </c>
      <c r="AH13" s="46">
        <v>21</v>
      </c>
      <c r="AI13" s="47">
        <f t="shared" si="18"/>
        <v>10</v>
      </c>
      <c r="AJ13" s="46">
        <v>1</v>
      </c>
      <c r="AK13" s="48">
        <f t="shared" si="19"/>
        <v>15</v>
      </c>
      <c r="AL13" s="45">
        <f t="shared" si="20"/>
        <v>14</v>
      </c>
      <c r="AM13" s="46">
        <v>15</v>
      </c>
      <c r="AN13" s="47">
        <f t="shared" si="21"/>
        <v>10</v>
      </c>
      <c r="AO13" s="46">
        <v>1</v>
      </c>
      <c r="AP13" s="48">
        <f t="shared" si="22"/>
        <v>24</v>
      </c>
      <c r="AQ13" s="45">
        <f t="shared" si="23"/>
        <v>34</v>
      </c>
      <c r="AR13" s="46">
        <v>6</v>
      </c>
      <c r="AS13" s="47">
        <f t="shared" si="24"/>
        <v>10</v>
      </c>
      <c r="AT13" s="46">
        <v>1</v>
      </c>
      <c r="AU13" s="48">
        <f t="shared" si="25"/>
        <v>44</v>
      </c>
      <c r="AV13" s="84">
        <f t="shared" si="27"/>
        <v>80</v>
      </c>
      <c r="AW13" s="8"/>
    </row>
    <row r="14" spans="1:49" ht="15.75">
      <c r="A14" s="38">
        <f t="shared" si="26"/>
        <v>10</v>
      </c>
      <c r="B14" s="86" t="s">
        <v>61</v>
      </c>
      <c r="C14" s="40"/>
      <c r="D14" s="41">
        <f t="shared" si="0"/>
        <v>5</v>
      </c>
      <c r="E14" s="42"/>
      <c r="F14" s="43">
        <f>G14-SMALL((L14,Q14,V14,AA14,AK14,AP14,AF14,AU14),1)</f>
        <v>206</v>
      </c>
      <c r="G14" s="44">
        <f t="shared" si="1"/>
        <v>206</v>
      </c>
      <c r="H14" s="45">
        <f t="shared" si="2"/>
        <v>24</v>
      </c>
      <c r="I14" s="46">
        <v>11</v>
      </c>
      <c r="J14" s="47">
        <f t="shared" si="3"/>
        <v>10</v>
      </c>
      <c r="K14" s="46">
        <v>1</v>
      </c>
      <c r="L14" s="48">
        <f t="shared" si="4"/>
        <v>34</v>
      </c>
      <c r="M14" s="45">
        <f t="shared" si="5"/>
        <v>0</v>
      </c>
      <c r="N14" s="46"/>
      <c r="O14" s="47">
        <f t="shared" si="6"/>
        <v>0</v>
      </c>
      <c r="P14" s="46"/>
      <c r="Q14" s="48">
        <f t="shared" si="7"/>
        <v>0</v>
      </c>
      <c r="R14" s="45">
        <f t="shared" si="8"/>
        <v>30</v>
      </c>
      <c r="S14" s="46">
        <v>8</v>
      </c>
      <c r="T14" s="47">
        <f t="shared" si="9"/>
        <v>10</v>
      </c>
      <c r="U14" s="46">
        <v>1</v>
      </c>
      <c r="V14" s="48">
        <f t="shared" si="10"/>
        <v>40</v>
      </c>
      <c r="W14" s="45">
        <f t="shared" si="11"/>
        <v>0</v>
      </c>
      <c r="X14" s="46"/>
      <c r="Y14" s="47">
        <f t="shared" si="12"/>
        <v>0</v>
      </c>
      <c r="Z14" s="46"/>
      <c r="AA14" s="48">
        <f t="shared" si="13"/>
        <v>0</v>
      </c>
      <c r="AB14" s="45">
        <f t="shared" si="14"/>
        <v>0</v>
      </c>
      <c r="AC14" s="46"/>
      <c r="AD14" s="47">
        <f t="shared" si="15"/>
        <v>0</v>
      </c>
      <c r="AE14" s="46"/>
      <c r="AF14" s="48">
        <f t="shared" si="16"/>
        <v>0</v>
      </c>
      <c r="AG14" s="45">
        <f t="shared" si="17"/>
        <v>36</v>
      </c>
      <c r="AH14" s="46">
        <v>5</v>
      </c>
      <c r="AI14" s="47">
        <f t="shared" si="18"/>
        <v>10</v>
      </c>
      <c r="AJ14" s="46">
        <v>1</v>
      </c>
      <c r="AK14" s="48">
        <f t="shared" si="19"/>
        <v>46</v>
      </c>
      <c r="AL14" s="45">
        <f t="shared" si="20"/>
        <v>30</v>
      </c>
      <c r="AM14" s="46">
        <v>8</v>
      </c>
      <c r="AN14" s="47">
        <f t="shared" si="21"/>
        <v>10</v>
      </c>
      <c r="AO14" s="46">
        <v>1</v>
      </c>
      <c r="AP14" s="48">
        <f t="shared" si="22"/>
        <v>40</v>
      </c>
      <c r="AQ14" s="45">
        <f t="shared" si="23"/>
        <v>36</v>
      </c>
      <c r="AR14" s="46">
        <v>5</v>
      </c>
      <c r="AS14" s="47">
        <f t="shared" si="24"/>
        <v>10</v>
      </c>
      <c r="AT14" s="46">
        <v>1</v>
      </c>
      <c r="AU14" s="48">
        <f t="shared" si="25"/>
        <v>46</v>
      </c>
      <c r="AV14" s="84">
        <f t="shared" si="27"/>
        <v>50</v>
      </c>
      <c r="AW14" s="8"/>
    </row>
    <row r="15" spans="1:49" ht="15.75">
      <c r="A15" s="38">
        <f t="shared" si="26"/>
        <v>11</v>
      </c>
      <c r="B15" s="82" t="s">
        <v>128</v>
      </c>
      <c r="C15" s="40"/>
      <c r="D15" s="41">
        <f t="shared" si="0"/>
        <v>7</v>
      </c>
      <c r="E15" s="42"/>
      <c r="F15" s="43">
        <f>G15-SMALL((L15,Q15,V15,AA15,AK15,AP15,AF15,AU15),1)</f>
        <v>196</v>
      </c>
      <c r="G15" s="44">
        <f t="shared" si="1"/>
        <v>196</v>
      </c>
      <c r="H15" s="45">
        <f t="shared" si="2"/>
        <v>5</v>
      </c>
      <c r="I15" s="46">
        <v>21</v>
      </c>
      <c r="J15" s="47">
        <f t="shared" si="3"/>
        <v>10</v>
      </c>
      <c r="K15" s="46">
        <v>1</v>
      </c>
      <c r="L15" s="48">
        <f t="shared" si="4"/>
        <v>15</v>
      </c>
      <c r="M15" s="45">
        <f t="shared" si="5"/>
        <v>5</v>
      </c>
      <c r="N15" s="46">
        <v>21</v>
      </c>
      <c r="O15" s="47">
        <f t="shared" si="6"/>
        <v>10</v>
      </c>
      <c r="P15" s="46">
        <v>1</v>
      </c>
      <c r="Q15" s="48">
        <f t="shared" si="7"/>
        <v>15</v>
      </c>
      <c r="R15" s="45">
        <f t="shared" si="8"/>
        <v>26</v>
      </c>
      <c r="S15" s="46">
        <v>10</v>
      </c>
      <c r="T15" s="47">
        <f t="shared" si="9"/>
        <v>10</v>
      </c>
      <c r="U15" s="46">
        <v>1</v>
      </c>
      <c r="V15" s="48">
        <f t="shared" si="10"/>
        <v>36</v>
      </c>
      <c r="W15" s="45">
        <f t="shared" si="11"/>
        <v>30</v>
      </c>
      <c r="X15" s="46">
        <v>8</v>
      </c>
      <c r="Y15" s="47">
        <f t="shared" si="12"/>
        <v>10</v>
      </c>
      <c r="Z15" s="46">
        <v>1</v>
      </c>
      <c r="AA15" s="48">
        <f t="shared" si="13"/>
        <v>40</v>
      </c>
      <c r="AB15" s="45">
        <f t="shared" si="14"/>
        <v>34</v>
      </c>
      <c r="AC15" s="46">
        <v>6</v>
      </c>
      <c r="AD15" s="47">
        <f t="shared" si="15"/>
        <v>10</v>
      </c>
      <c r="AE15" s="46">
        <v>1</v>
      </c>
      <c r="AF15" s="48">
        <f t="shared" si="16"/>
        <v>44</v>
      </c>
      <c r="AG15" s="45">
        <f t="shared" si="17"/>
        <v>14</v>
      </c>
      <c r="AH15" s="46">
        <v>15</v>
      </c>
      <c r="AI15" s="47">
        <f t="shared" si="18"/>
        <v>10</v>
      </c>
      <c r="AJ15" s="46">
        <v>1</v>
      </c>
      <c r="AK15" s="48">
        <f t="shared" si="19"/>
        <v>24</v>
      </c>
      <c r="AL15" s="45">
        <f t="shared" si="20"/>
        <v>12</v>
      </c>
      <c r="AM15" s="46">
        <v>16</v>
      </c>
      <c r="AN15" s="47">
        <f t="shared" si="21"/>
        <v>10</v>
      </c>
      <c r="AO15" s="46">
        <v>1</v>
      </c>
      <c r="AP15" s="48">
        <f t="shared" si="22"/>
        <v>22</v>
      </c>
      <c r="AQ15" s="45">
        <f t="shared" si="23"/>
        <v>0</v>
      </c>
      <c r="AR15" s="46"/>
      <c r="AS15" s="47">
        <f t="shared" si="24"/>
        <v>0</v>
      </c>
      <c r="AT15" s="46"/>
      <c r="AU15" s="48">
        <f t="shared" si="25"/>
        <v>0</v>
      </c>
      <c r="AV15" s="84">
        <f t="shared" si="27"/>
        <v>70</v>
      </c>
      <c r="AW15" s="8"/>
    </row>
    <row r="16" spans="1:49" ht="15.75">
      <c r="A16" s="38">
        <f t="shared" si="26"/>
        <v>12</v>
      </c>
      <c r="B16" s="39" t="s">
        <v>123</v>
      </c>
      <c r="C16" s="40"/>
      <c r="D16" s="41">
        <f t="shared" si="0"/>
        <v>5</v>
      </c>
      <c r="E16" s="42"/>
      <c r="F16" s="43">
        <f>G16-SMALL((L16,Q16,V16,AA16,AK16,AP16,AF16,AU16),1)</f>
        <v>180</v>
      </c>
      <c r="G16" s="44">
        <f t="shared" si="1"/>
        <v>180</v>
      </c>
      <c r="H16" s="45">
        <f t="shared" si="2"/>
        <v>18</v>
      </c>
      <c r="I16" s="46">
        <v>13</v>
      </c>
      <c r="J16" s="47">
        <f t="shared" si="3"/>
        <v>10</v>
      </c>
      <c r="K16" s="46">
        <v>1</v>
      </c>
      <c r="L16" s="48">
        <f t="shared" si="4"/>
        <v>28</v>
      </c>
      <c r="M16" s="45">
        <f t="shared" si="5"/>
        <v>5</v>
      </c>
      <c r="N16" s="46">
        <v>21</v>
      </c>
      <c r="O16" s="47">
        <f t="shared" si="6"/>
        <v>10</v>
      </c>
      <c r="P16" s="46">
        <v>1</v>
      </c>
      <c r="Q16" s="48">
        <f t="shared" si="7"/>
        <v>15</v>
      </c>
      <c r="R16" s="45">
        <f t="shared" si="8"/>
        <v>0</v>
      </c>
      <c r="S16" s="73"/>
      <c r="T16" s="47">
        <f t="shared" si="9"/>
        <v>0</v>
      </c>
      <c r="U16" s="46"/>
      <c r="V16" s="48">
        <f t="shared" si="10"/>
        <v>0</v>
      </c>
      <c r="W16" s="45">
        <f t="shared" si="11"/>
        <v>45</v>
      </c>
      <c r="X16" s="46">
        <v>2</v>
      </c>
      <c r="Y16" s="47">
        <f t="shared" si="12"/>
        <v>10</v>
      </c>
      <c r="Z16" s="46">
        <v>1</v>
      </c>
      <c r="AA16" s="48">
        <f t="shared" si="13"/>
        <v>55</v>
      </c>
      <c r="AB16" s="45">
        <f t="shared" si="14"/>
        <v>38</v>
      </c>
      <c r="AC16" s="46">
        <v>4</v>
      </c>
      <c r="AD16" s="47">
        <f t="shared" si="15"/>
        <v>10</v>
      </c>
      <c r="AE16" s="46">
        <v>1</v>
      </c>
      <c r="AF16" s="48">
        <f t="shared" si="16"/>
        <v>48</v>
      </c>
      <c r="AG16" s="45">
        <f t="shared" si="17"/>
        <v>0</v>
      </c>
      <c r="AH16" s="46"/>
      <c r="AI16" s="47">
        <f t="shared" si="18"/>
        <v>0</v>
      </c>
      <c r="AJ16" s="46"/>
      <c r="AK16" s="48">
        <f t="shared" si="19"/>
        <v>0</v>
      </c>
      <c r="AL16" s="45">
        <f t="shared" si="20"/>
        <v>24</v>
      </c>
      <c r="AM16" s="46">
        <v>11</v>
      </c>
      <c r="AN16" s="47">
        <f t="shared" si="21"/>
        <v>10</v>
      </c>
      <c r="AO16" s="46">
        <v>1</v>
      </c>
      <c r="AP16" s="48">
        <f t="shared" si="22"/>
        <v>34</v>
      </c>
      <c r="AQ16" s="45">
        <f t="shared" si="23"/>
        <v>0</v>
      </c>
      <c r="AR16" s="46"/>
      <c r="AS16" s="47">
        <f t="shared" si="24"/>
        <v>0</v>
      </c>
      <c r="AT16" s="46"/>
      <c r="AU16" s="48">
        <f t="shared" si="25"/>
        <v>0</v>
      </c>
      <c r="AV16" s="84">
        <f t="shared" si="27"/>
        <v>50</v>
      </c>
      <c r="AW16" s="8"/>
    </row>
    <row r="17" spans="1:49" ht="15.75">
      <c r="A17" s="38">
        <f t="shared" si="26"/>
        <v>13</v>
      </c>
      <c r="B17" s="39" t="s">
        <v>192</v>
      </c>
      <c r="C17" s="40"/>
      <c r="D17" s="41">
        <f t="shared" si="0"/>
        <v>3</v>
      </c>
      <c r="E17" s="42"/>
      <c r="F17" s="43">
        <f>G17-SMALL((L17,Q17,V17,AA17,AK17,AP17,AF17,AU17),1)</f>
        <v>170</v>
      </c>
      <c r="G17" s="44">
        <f t="shared" si="1"/>
        <v>170</v>
      </c>
      <c r="H17" s="45">
        <f t="shared" si="2"/>
        <v>0</v>
      </c>
      <c r="I17" s="46"/>
      <c r="J17" s="47">
        <f t="shared" si="3"/>
        <v>0</v>
      </c>
      <c r="K17" s="46"/>
      <c r="L17" s="48">
        <f t="shared" si="4"/>
        <v>0</v>
      </c>
      <c r="M17" s="45">
        <f t="shared" si="5"/>
        <v>40</v>
      </c>
      <c r="N17" s="46">
        <v>3</v>
      </c>
      <c r="O17" s="47">
        <f t="shared" si="6"/>
        <v>10</v>
      </c>
      <c r="P17" s="46">
        <v>1</v>
      </c>
      <c r="Q17" s="48">
        <f t="shared" si="7"/>
        <v>50</v>
      </c>
      <c r="R17" s="45">
        <f t="shared" si="8"/>
        <v>0</v>
      </c>
      <c r="S17" s="46"/>
      <c r="T17" s="47">
        <f t="shared" si="9"/>
        <v>0</v>
      </c>
      <c r="U17" s="46"/>
      <c r="V17" s="48">
        <f t="shared" si="10"/>
        <v>0</v>
      </c>
      <c r="W17" s="45">
        <f t="shared" si="11"/>
        <v>0</v>
      </c>
      <c r="X17" s="46"/>
      <c r="Y17" s="47">
        <f t="shared" si="12"/>
        <v>0</v>
      </c>
      <c r="Z17" s="46"/>
      <c r="AA17" s="48">
        <f t="shared" si="13"/>
        <v>0</v>
      </c>
      <c r="AB17" s="45">
        <f t="shared" si="14"/>
        <v>0</v>
      </c>
      <c r="AC17" s="46"/>
      <c r="AD17" s="47">
        <f t="shared" si="15"/>
        <v>0</v>
      </c>
      <c r="AE17" s="46"/>
      <c r="AF17" s="48">
        <f t="shared" si="16"/>
        <v>0</v>
      </c>
      <c r="AG17" s="45">
        <f t="shared" si="17"/>
        <v>50</v>
      </c>
      <c r="AH17" s="46">
        <v>1</v>
      </c>
      <c r="AI17" s="47">
        <f t="shared" si="18"/>
        <v>10</v>
      </c>
      <c r="AJ17" s="46">
        <v>1</v>
      </c>
      <c r="AK17" s="48">
        <f t="shared" si="19"/>
        <v>60</v>
      </c>
      <c r="AL17" s="45">
        <f t="shared" si="20"/>
        <v>50</v>
      </c>
      <c r="AM17" s="46">
        <v>1</v>
      </c>
      <c r="AN17" s="47">
        <f t="shared" si="21"/>
        <v>10</v>
      </c>
      <c r="AO17" s="46">
        <v>1</v>
      </c>
      <c r="AP17" s="48">
        <f t="shared" si="22"/>
        <v>60</v>
      </c>
      <c r="AQ17" s="45">
        <f t="shared" si="23"/>
        <v>0</v>
      </c>
      <c r="AR17" s="46"/>
      <c r="AS17" s="47">
        <f t="shared" si="24"/>
        <v>0</v>
      </c>
      <c r="AT17" s="46"/>
      <c r="AU17" s="48">
        <f t="shared" si="25"/>
        <v>0</v>
      </c>
      <c r="AV17" s="84">
        <f t="shared" si="27"/>
        <v>30</v>
      </c>
      <c r="AW17" s="8"/>
    </row>
    <row r="18" spans="1:49" ht="15.75">
      <c r="A18" s="38">
        <f t="shared" si="26"/>
        <v>14</v>
      </c>
      <c r="B18" s="39" t="s">
        <v>227</v>
      </c>
      <c r="C18" s="40"/>
      <c r="D18" s="41">
        <f t="shared" si="0"/>
        <v>5</v>
      </c>
      <c r="E18" s="42"/>
      <c r="F18" s="43">
        <f>G18-SMALL((L18,Q18,V18,AA18,AK18,AP18,AF18,AU18),1)</f>
        <v>166</v>
      </c>
      <c r="G18" s="44">
        <f t="shared" si="1"/>
        <v>166</v>
      </c>
      <c r="H18" s="45">
        <f t="shared" si="2"/>
        <v>0</v>
      </c>
      <c r="I18" s="46"/>
      <c r="J18" s="47">
        <f t="shared" si="3"/>
        <v>0</v>
      </c>
      <c r="K18" s="46"/>
      <c r="L18" s="48">
        <f t="shared" si="4"/>
        <v>0</v>
      </c>
      <c r="M18" s="45">
        <f t="shared" si="5"/>
        <v>0</v>
      </c>
      <c r="N18" s="46"/>
      <c r="O18" s="47">
        <f t="shared" si="6"/>
        <v>0</v>
      </c>
      <c r="P18" s="46"/>
      <c r="Q18" s="48">
        <f t="shared" si="7"/>
        <v>0</v>
      </c>
      <c r="R18" s="45">
        <f t="shared" si="8"/>
        <v>32</v>
      </c>
      <c r="S18" s="46">
        <v>7</v>
      </c>
      <c r="T18" s="47">
        <f t="shared" si="9"/>
        <v>10</v>
      </c>
      <c r="U18" s="46">
        <v>1</v>
      </c>
      <c r="V18" s="48">
        <f t="shared" si="10"/>
        <v>42</v>
      </c>
      <c r="W18" s="45">
        <f t="shared" si="11"/>
        <v>38</v>
      </c>
      <c r="X18" s="46">
        <v>4</v>
      </c>
      <c r="Y18" s="47">
        <f t="shared" si="12"/>
        <v>10</v>
      </c>
      <c r="Z18" s="46">
        <v>1</v>
      </c>
      <c r="AA18" s="48">
        <f t="shared" si="13"/>
        <v>48</v>
      </c>
      <c r="AB18" s="45">
        <f t="shared" si="14"/>
        <v>36</v>
      </c>
      <c r="AC18" s="46">
        <v>5</v>
      </c>
      <c r="AD18" s="47">
        <f t="shared" si="15"/>
        <v>10</v>
      </c>
      <c r="AE18" s="46">
        <v>1</v>
      </c>
      <c r="AF18" s="48">
        <f t="shared" si="16"/>
        <v>46</v>
      </c>
      <c r="AG18" s="45">
        <f t="shared" si="17"/>
        <v>5</v>
      </c>
      <c r="AH18" s="46">
        <v>21</v>
      </c>
      <c r="AI18" s="47">
        <f t="shared" si="18"/>
        <v>10</v>
      </c>
      <c r="AJ18" s="46">
        <v>1</v>
      </c>
      <c r="AK18" s="48">
        <f t="shared" si="19"/>
        <v>15</v>
      </c>
      <c r="AL18" s="45">
        <f t="shared" si="20"/>
        <v>5</v>
      </c>
      <c r="AM18" s="46">
        <v>21</v>
      </c>
      <c r="AN18" s="47">
        <f t="shared" si="21"/>
        <v>10</v>
      </c>
      <c r="AO18" s="46">
        <v>1</v>
      </c>
      <c r="AP18" s="48">
        <f t="shared" si="22"/>
        <v>15</v>
      </c>
      <c r="AQ18" s="45">
        <f t="shared" si="23"/>
        <v>0</v>
      </c>
      <c r="AR18" s="46"/>
      <c r="AS18" s="47">
        <f t="shared" si="24"/>
        <v>0</v>
      </c>
      <c r="AT18" s="46"/>
      <c r="AU18" s="48">
        <f t="shared" si="25"/>
        <v>0</v>
      </c>
      <c r="AV18" s="84">
        <f t="shared" si="27"/>
        <v>50</v>
      </c>
      <c r="AW18" s="8"/>
    </row>
    <row r="19" spans="1:49" ht="15.75">
      <c r="A19" s="38">
        <f t="shared" si="26"/>
        <v>15</v>
      </c>
      <c r="B19" s="39" t="s">
        <v>120</v>
      </c>
      <c r="C19" s="40"/>
      <c r="D19" s="41">
        <f t="shared" si="0"/>
        <v>4</v>
      </c>
      <c r="E19" s="42"/>
      <c r="F19" s="43">
        <f>G19-SMALL((L19,Q19,V19,AA19,AK19,AP19,AF19,AU19),1)</f>
        <v>129</v>
      </c>
      <c r="G19" s="44">
        <f t="shared" si="1"/>
        <v>129</v>
      </c>
      <c r="H19" s="45">
        <f t="shared" si="2"/>
        <v>32</v>
      </c>
      <c r="I19" s="46">
        <v>7</v>
      </c>
      <c r="J19" s="47">
        <f t="shared" si="3"/>
        <v>10</v>
      </c>
      <c r="K19" s="46">
        <v>1</v>
      </c>
      <c r="L19" s="48">
        <f t="shared" si="4"/>
        <v>42</v>
      </c>
      <c r="M19" s="45">
        <f t="shared" si="5"/>
        <v>20</v>
      </c>
      <c r="N19" s="46">
        <v>12</v>
      </c>
      <c r="O19" s="47">
        <f t="shared" si="6"/>
        <v>10</v>
      </c>
      <c r="P19" s="46">
        <v>1</v>
      </c>
      <c r="Q19" s="48">
        <f t="shared" si="7"/>
        <v>30</v>
      </c>
      <c r="R19" s="45">
        <f t="shared" si="8"/>
        <v>0</v>
      </c>
      <c r="S19" s="73"/>
      <c r="T19" s="47">
        <f t="shared" si="9"/>
        <v>0</v>
      </c>
      <c r="U19" s="46"/>
      <c r="V19" s="48">
        <f t="shared" si="10"/>
        <v>0</v>
      </c>
      <c r="W19" s="45">
        <f t="shared" si="11"/>
        <v>0</v>
      </c>
      <c r="X19" s="46"/>
      <c r="Y19" s="47">
        <f t="shared" si="12"/>
        <v>0</v>
      </c>
      <c r="Z19" s="46"/>
      <c r="AA19" s="48">
        <f t="shared" si="13"/>
        <v>0</v>
      </c>
      <c r="AB19" s="45">
        <f t="shared" si="14"/>
        <v>0</v>
      </c>
      <c r="AC19" s="46"/>
      <c r="AD19" s="47">
        <f t="shared" si="15"/>
        <v>0</v>
      </c>
      <c r="AE19" s="46"/>
      <c r="AF19" s="48">
        <f t="shared" si="16"/>
        <v>0</v>
      </c>
      <c r="AG19" s="45">
        <f t="shared" si="17"/>
        <v>0</v>
      </c>
      <c r="AH19" s="46"/>
      <c r="AI19" s="47">
        <f t="shared" si="18"/>
        <v>0</v>
      </c>
      <c r="AJ19" s="46"/>
      <c r="AK19" s="48">
        <f t="shared" si="19"/>
        <v>0</v>
      </c>
      <c r="AL19" s="45">
        <f t="shared" si="20"/>
        <v>5</v>
      </c>
      <c r="AM19" s="46">
        <v>21</v>
      </c>
      <c r="AN19" s="47">
        <f t="shared" si="21"/>
        <v>10</v>
      </c>
      <c r="AO19" s="46">
        <v>1</v>
      </c>
      <c r="AP19" s="48">
        <f t="shared" si="22"/>
        <v>15</v>
      </c>
      <c r="AQ19" s="45">
        <f t="shared" si="23"/>
        <v>32</v>
      </c>
      <c r="AR19" s="46">
        <v>7</v>
      </c>
      <c r="AS19" s="47">
        <f t="shared" si="24"/>
        <v>10</v>
      </c>
      <c r="AT19" s="46">
        <v>1</v>
      </c>
      <c r="AU19" s="48">
        <f t="shared" si="25"/>
        <v>42</v>
      </c>
      <c r="AV19" s="84">
        <f t="shared" si="27"/>
        <v>40</v>
      </c>
      <c r="AW19" s="8"/>
    </row>
    <row r="20" spans="1:49" ht="15.75">
      <c r="A20" s="38">
        <f t="shared" si="26"/>
        <v>16</v>
      </c>
      <c r="B20" s="39" t="s">
        <v>193</v>
      </c>
      <c r="C20" s="40"/>
      <c r="D20" s="41">
        <f t="shared" si="0"/>
        <v>3</v>
      </c>
      <c r="E20" s="42"/>
      <c r="F20" s="43">
        <f>G20-SMALL((L20,Q20,V20,AA20,AK20,AP20,AF20,AU20),1)</f>
        <v>128</v>
      </c>
      <c r="G20" s="44">
        <f t="shared" si="1"/>
        <v>128</v>
      </c>
      <c r="H20" s="45">
        <f t="shared" si="2"/>
        <v>0</v>
      </c>
      <c r="I20" s="46"/>
      <c r="J20" s="47">
        <f t="shared" si="3"/>
        <v>0</v>
      </c>
      <c r="K20" s="46"/>
      <c r="L20" s="48">
        <f t="shared" si="4"/>
        <v>0</v>
      </c>
      <c r="M20" s="45">
        <f t="shared" si="5"/>
        <v>38</v>
      </c>
      <c r="N20" s="46">
        <v>4</v>
      </c>
      <c r="O20" s="47">
        <f t="shared" si="6"/>
        <v>10</v>
      </c>
      <c r="P20" s="46">
        <v>1</v>
      </c>
      <c r="Q20" s="48">
        <f t="shared" si="7"/>
        <v>48</v>
      </c>
      <c r="R20" s="45">
        <f t="shared" si="8"/>
        <v>0</v>
      </c>
      <c r="S20" s="46"/>
      <c r="T20" s="47">
        <f t="shared" si="9"/>
        <v>0</v>
      </c>
      <c r="U20" s="46"/>
      <c r="V20" s="48">
        <f t="shared" si="10"/>
        <v>0</v>
      </c>
      <c r="W20" s="45">
        <f t="shared" si="11"/>
        <v>0</v>
      </c>
      <c r="X20" s="46"/>
      <c r="Y20" s="47">
        <f t="shared" si="12"/>
        <v>0</v>
      </c>
      <c r="Z20" s="46"/>
      <c r="AA20" s="48">
        <f t="shared" si="13"/>
        <v>0</v>
      </c>
      <c r="AB20" s="45">
        <f t="shared" si="14"/>
        <v>0</v>
      </c>
      <c r="AC20" s="46"/>
      <c r="AD20" s="47">
        <f t="shared" si="15"/>
        <v>0</v>
      </c>
      <c r="AE20" s="46"/>
      <c r="AF20" s="48">
        <f t="shared" si="16"/>
        <v>0</v>
      </c>
      <c r="AG20" s="45">
        <f t="shared" si="17"/>
        <v>28</v>
      </c>
      <c r="AH20" s="46">
        <v>9</v>
      </c>
      <c r="AI20" s="47">
        <f t="shared" si="18"/>
        <v>10</v>
      </c>
      <c r="AJ20" s="46">
        <v>1</v>
      </c>
      <c r="AK20" s="48">
        <f t="shared" si="19"/>
        <v>38</v>
      </c>
      <c r="AL20" s="45">
        <f t="shared" si="20"/>
        <v>32</v>
      </c>
      <c r="AM20" s="46">
        <v>7</v>
      </c>
      <c r="AN20" s="47">
        <f t="shared" si="21"/>
        <v>10</v>
      </c>
      <c r="AO20" s="46">
        <v>1</v>
      </c>
      <c r="AP20" s="48">
        <f t="shared" si="22"/>
        <v>42</v>
      </c>
      <c r="AQ20" s="45">
        <f t="shared" si="23"/>
        <v>0</v>
      </c>
      <c r="AR20" s="46"/>
      <c r="AS20" s="47">
        <f t="shared" si="24"/>
        <v>0</v>
      </c>
      <c r="AT20" s="46"/>
      <c r="AU20" s="48">
        <f t="shared" si="25"/>
        <v>0</v>
      </c>
      <c r="AV20" s="84">
        <f t="shared" si="27"/>
        <v>30</v>
      </c>
      <c r="AW20" s="8"/>
    </row>
    <row r="21" spans="1:49" ht="15.75">
      <c r="A21" s="38">
        <f t="shared" si="26"/>
        <v>17</v>
      </c>
      <c r="B21" s="39" t="s">
        <v>85</v>
      </c>
      <c r="C21" s="40"/>
      <c r="D21" s="41">
        <f t="shared" si="0"/>
        <v>4</v>
      </c>
      <c r="E21" s="42"/>
      <c r="F21" s="43">
        <f>G21-SMALL((L21,Q21,V21,AA21,AK21,AP21,AF21,AU21),1)</f>
        <v>126</v>
      </c>
      <c r="G21" s="44">
        <f t="shared" si="1"/>
        <v>126</v>
      </c>
      <c r="H21" s="45">
        <f t="shared" si="2"/>
        <v>20</v>
      </c>
      <c r="I21" s="46">
        <v>12</v>
      </c>
      <c r="J21" s="47">
        <f t="shared" si="3"/>
        <v>10</v>
      </c>
      <c r="K21" s="46">
        <v>1</v>
      </c>
      <c r="L21" s="48">
        <f t="shared" si="4"/>
        <v>30</v>
      </c>
      <c r="M21" s="45">
        <f t="shared" si="5"/>
        <v>12</v>
      </c>
      <c r="N21" s="46">
        <v>16</v>
      </c>
      <c r="O21" s="47">
        <f t="shared" si="6"/>
        <v>10</v>
      </c>
      <c r="P21" s="46">
        <v>1</v>
      </c>
      <c r="Q21" s="48">
        <f t="shared" si="7"/>
        <v>22</v>
      </c>
      <c r="R21" s="45">
        <f t="shared" si="8"/>
        <v>0</v>
      </c>
      <c r="S21" s="73"/>
      <c r="T21" s="47">
        <f t="shared" si="9"/>
        <v>0</v>
      </c>
      <c r="U21" s="46"/>
      <c r="V21" s="48">
        <f t="shared" si="10"/>
        <v>0</v>
      </c>
      <c r="W21" s="45">
        <f t="shared" si="11"/>
        <v>0</v>
      </c>
      <c r="X21" s="46"/>
      <c r="Y21" s="47">
        <f t="shared" si="12"/>
        <v>0</v>
      </c>
      <c r="Z21" s="46"/>
      <c r="AA21" s="48">
        <f t="shared" si="13"/>
        <v>0</v>
      </c>
      <c r="AB21" s="45">
        <f t="shared" si="14"/>
        <v>0</v>
      </c>
      <c r="AC21" s="46"/>
      <c r="AD21" s="47">
        <f t="shared" si="15"/>
        <v>0</v>
      </c>
      <c r="AE21" s="46"/>
      <c r="AF21" s="48">
        <f t="shared" si="16"/>
        <v>0</v>
      </c>
      <c r="AG21" s="45">
        <f t="shared" si="17"/>
        <v>18</v>
      </c>
      <c r="AH21" s="46">
        <v>13</v>
      </c>
      <c r="AI21" s="47">
        <f t="shared" si="18"/>
        <v>10</v>
      </c>
      <c r="AJ21" s="46">
        <v>1</v>
      </c>
      <c r="AK21" s="48">
        <f t="shared" si="19"/>
        <v>28</v>
      </c>
      <c r="AL21" s="45">
        <f t="shared" si="20"/>
        <v>36</v>
      </c>
      <c r="AM21" s="46">
        <v>5</v>
      </c>
      <c r="AN21" s="47">
        <f t="shared" si="21"/>
        <v>10</v>
      </c>
      <c r="AO21" s="46">
        <v>1</v>
      </c>
      <c r="AP21" s="48">
        <f t="shared" si="22"/>
        <v>46</v>
      </c>
      <c r="AQ21" s="45">
        <f t="shared" si="23"/>
        <v>0</v>
      </c>
      <c r="AR21" s="46"/>
      <c r="AS21" s="47">
        <f t="shared" si="24"/>
        <v>0</v>
      </c>
      <c r="AT21" s="46"/>
      <c r="AU21" s="48">
        <f t="shared" si="25"/>
        <v>0</v>
      </c>
      <c r="AV21" s="84">
        <f t="shared" si="27"/>
        <v>40</v>
      </c>
      <c r="AW21" s="8"/>
    </row>
    <row r="22" spans="1:49" ht="15.75">
      <c r="A22" s="38">
        <f t="shared" si="26"/>
        <v>18</v>
      </c>
      <c r="B22" s="39" t="s">
        <v>189</v>
      </c>
      <c r="C22" s="40"/>
      <c r="D22" s="41">
        <f t="shared" si="0"/>
        <v>3</v>
      </c>
      <c r="E22" s="42"/>
      <c r="F22" s="43">
        <f>G22-SMALL((L22,Q22,V22,AA22,AK22,AP22,AF22,AU22),1)</f>
        <v>108</v>
      </c>
      <c r="G22" s="44">
        <f t="shared" si="1"/>
        <v>108</v>
      </c>
      <c r="H22" s="45">
        <f t="shared" si="2"/>
        <v>0</v>
      </c>
      <c r="I22" s="46"/>
      <c r="J22" s="47">
        <f t="shared" si="3"/>
        <v>0</v>
      </c>
      <c r="K22" s="46"/>
      <c r="L22" s="48">
        <f t="shared" si="4"/>
        <v>0</v>
      </c>
      <c r="M22" s="45">
        <f t="shared" si="5"/>
        <v>24</v>
      </c>
      <c r="N22" s="46">
        <v>11</v>
      </c>
      <c r="O22" s="47">
        <f t="shared" si="6"/>
        <v>10</v>
      </c>
      <c r="P22" s="46">
        <v>1</v>
      </c>
      <c r="Q22" s="48">
        <f t="shared" si="7"/>
        <v>34</v>
      </c>
      <c r="R22" s="45">
        <f t="shared" si="8"/>
        <v>0</v>
      </c>
      <c r="S22" s="46"/>
      <c r="T22" s="47">
        <f t="shared" si="9"/>
        <v>0</v>
      </c>
      <c r="U22" s="46"/>
      <c r="V22" s="48">
        <f t="shared" si="10"/>
        <v>0</v>
      </c>
      <c r="W22" s="45">
        <f t="shared" si="11"/>
        <v>0</v>
      </c>
      <c r="X22" s="46"/>
      <c r="Y22" s="47">
        <f t="shared" si="12"/>
        <v>0</v>
      </c>
      <c r="Z22" s="46"/>
      <c r="AA22" s="48">
        <f t="shared" si="13"/>
        <v>0</v>
      </c>
      <c r="AB22" s="45">
        <f t="shared" si="14"/>
        <v>0</v>
      </c>
      <c r="AC22" s="46"/>
      <c r="AD22" s="47">
        <f t="shared" si="15"/>
        <v>0</v>
      </c>
      <c r="AE22" s="46"/>
      <c r="AF22" s="48">
        <f t="shared" si="16"/>
        <v>0</v>
      </c>
      <c r="AG22" s="45">
        <f t="shared" si="17"/>
        <v>26</v>
      </c>
      <c r="AH22" s="46">
        <v>10</v>
      </c>
      <c r="AI22" s="47">
        <f t="shared" si="18"/>
        <v>10</v>
      </c>
      <c r="AJ22" s="46">
        <v>1</v>
      </c>
      <c r="AK22" s="48">
        <f t="shared" si="19"/>
        <v>36</v>
      </c>
      <c r="AL22" s="45">
        <f t="shared" si="20"/>
        <v>28</v>
      </c>
      <c r="AM22" s="46">
        <v>9</v>
      </c>
      <c r="AN22" s="47">
        <f t="shared" si="21"/>
        <v>10</v>
      </c>
      <c r="AO22" s="46">
        <v>1</v>
      </c>
      <c r="AP22" s="48">
        <f t="shared" si="22"/>
        <v>38</v>
      </c>
      <c r="AQ22" s="45">
        <f t="shared" si="23"/>
        <v>0</v>
      </c>
      <c r="AR22" s="46"/>
      <c r="AS22" s="47">
        <f t="shared" si="24"/>
        <v>0</v>
      </c>
      <c r="AT22" s="46"/>
      <c r="AU22" s="48">
        <f t="shared" si="25"/>
        <v>0</v>
      </c>
      <c r="AV22" s="84">
        <f t="shared" si="27"/>
        <v>30</v>
      </c>
      <c r="AW22" s="8"/>
    </row>
    <row r="23" spans="1:49" ht="15.75">
      <c r="A23" s="38">
        <f t="shared" si="26"/>
        <v>19</v>
      </c>
      <c r="B23" s="39" t="s">
        <v>117</v>
      </c>
      <c r="C23" s="40"/>
      <c r="D23" s="41">
        <f t="shared" si="0"/>
        <v>2</v>
      </c>
      <c r="E23" s="42"/>
      <c r="F23" s="43">
        <f>G23-SMALL((L23,Q23,V23,AA23,AK23,AP23,AF23,AU23),1)</f>
        <v>104</v>
      </c>
      <c r="G23" s="44">
        <f t="shared" si="1"/>
        <v>104</v>
      </c>
      <c r="H23" s="45">
        <f t="shared" si="2"/>
        <v>50</v>
      </c>
      <c r="I23" s="46">
        <v>1</v>
      </c>
      <c r="J23" s="47">
        <f t="shared" si="3"/>
        <v>10</v>
      </c>
      <c r="K23" s="46">
        <v>1</v>
      </c>
      <c r="L23" s="48">
        <f t="shared" si="4"/>
        <v>60</v>
      </c>
      <c r="M23" s="45">
        <f t="shared" si="5"/>
        <v>0</v>
      </c>
      <c r="N23" s="46"/>
      <c r="O23" s="47">
        <f t="shared" si="6"/>
        <v>0</v>
      </c>
      <c r="P23" s="46"/>
      <c r="Q23" s="48">
        <f t="shared" si="7"/>
        <v>0</v>
      </c>
      <c r="R23" s="45">
        <f t="shared" si="8"/>
        <v>0</v>
      </c>
      <c r="S23" s="46"/>
      <c r="T23" s="47">
        <f t="shared" si="9"/>
        <v>0</v>
      </c>
      <c r="U23" s="46"/>
      <c r="V23" s="48">
        <f t="shared" si="10"/>
        <v>0</v>
      </c>
      <c r="W23" s="45">
        <f t="shared" si="11"/>
        <v>0</v>
      </c>
      <c r="X23" s="46"/>
      <c r="Y23" s="47">
        <f t="shared" si="12"/>
        <v>0</v>
      </c>
      <c r="Z23" s="46"/>
      <c r="AA23" s="48">
        <f t="shared" si="13"/>
        <v>0</v>
      </c>
      <c r="AB23" s="45">
        <f t="shared" si="14"/>
        <v>0</v>
      </c>
      <c r="AC23" s="46"/>
      <c r="AD23" s="47">
        <f t="shared" si="15"/>
        <v>0</v>
      </c>
      <c r="AE23" s="46"/>
      <c r="AF23" s="48">
        <f t="shared" si="16"/>
        <v>0</v>
      </c>
      <c r="AG23" s="45">
        <f t="shared" si="17"/>
        <v>34</v>
      </c>
      <c r="AH23" s="46">
        <v>6</v>
      </c>
      <c r="AI23" s="47">
        <f t="shared" si="18"/>
        <v>10</v>
      </c>
      <c r="AJ23" s="46">
        <v>1</v>
      </c>
      <c r="AK23" s="48">
        <f t="shared" si="19"/>
        <v>44</v>
      </c>
      <c r="AL23" s="45">
        <f t="shared" si="20"/>
        <v>0</v>
      </c>
      <c r="AM23" s="46"/>
      <c r="AN23" s="47">
        <f t="shared" si="21"/>
        <v>0</v>
      </c>
      <c r="AO23" s="46"/>
      <c r="AP23" s="48">
        <f t="shared" si="22"/>
        <v>0</v>
      </c>
      <c r="AQ23" s="45">
        <f t="shared" si="23"/>
        <v>0</v>
      </c>
      <c r="AR23" s="46"/>
      <c r="AS23" s="47">
        <f t="shared" si="24"/>
        <v>0</v>
      </c>
      <c r="AT23" s="46"/>
      <c r="AU23" s="48">
        <f t="shared" si="25"/>
        <v>0</v>
      </c>
      <c r="AV23" s="84">
        <f t="shared" si="27"/>
        <v>20</v>
      </c>
      <c r="AW23" s="8"/>
    </row>
    <row r="24" spans="1:49" ht="15.75">
      <c r="A24" s="38">
        <f t="shared" si="26"/>
        <v>20</v>
      </c>
      <c r="B24" s="39" t="s">
        <v>199</v>
      </c>
      <c r="C24" s="40"/>
      <c r="D24" s="41">
        <f t="shared" si="0"/>
        <v>3</v>
      </c>
      <c r="E24" s="42"/>
      <c r="F24" s="43">
        <f>G24-SMALL((L24,Q24,V24,AA24,AK24,AP24,AF24,AU24),1)</f>
        <v>101</v>
      </c>
      <c r="G24" s="44">
        <f t="shared" si="1"/>
        <v>101</v>
      </c>
      <c r="H24" s="45">
        <f t="shared" si="2"/>
        <v>0</v>
      </c>
      <c r="I24" s="46"/>
      <c r="J24" s="47">
        <f t="shared" si="3"/>
        <v>0</v>
      </c>
      <c r="K24" s="46"/>
      <c r="L24" s="48">
        <f t="shared" si="4"/>
        <v>0</v>
      </c>
      <c r="M24" s="45">
        <f t="shared" si="5"/>
        <v>5</v>
      </c>
      <c r="N24" s="46">
        <v>21</v>
      </c>
      <c r="O24" s="47">
        <f t="shared" si="6"/>
        <v>10</v>
      </c>
      <c r="P24" s="46">
        <v>1</v>
      </c>
      <c r="Q24" s="48">
        <f t="shared" si="7"/>
        <v>15</v>
      </c>
      <c r="R24" s="45">
        <f t="shared" si="8"/>
        <v>40</v>
      </c>
      <c r="S24" s="46">
        <v>3</v>
      </c>
      <c r="T24" s="47">
        <f t="shared" si="9"/>
        <v>10</v>
      </c>
      <c r="U24" s="46">
        <v>1</v>
      </c>
      <c r="V24" s="48">
        <f t="shared" si="10"/>
        <v>50</v>
      </c>
      <c r="W24" s="45">
        <f t="shared" si="11"/>
        <v>0</v>
      </c>
      <c r="X24" s="46"/>
      <c r="Y24" s="47">
        <f t="shared" si="12"/>
        <v>0</v>
      </c>
      <c r="Z24" s="46"/>
      <c r="AA24" s="48">
        <f t="shared" si="13"/>
        <v>0</v>
      </c>
      <c r="AB24" s="45">
        <f t="shared" si="14"/>
        <v>0</v>
      </c>
      <c r="AC24" s="46"/>
      <c r="AD24" s="47">
        <f t="shared" si="15"/>
        <v>0</v>
      </c>
      <c r="AE24" s="46"/>
      <c r="AF24" s="48">
        <f t="shared" si="16"/>
        <v>0</v>
      </c>
      <c r="AG24" s="45">
        <f t="shared" si="17"/>
        <v>0</v>
      </c>
      <c r="AH24" s="46"/>
      <c r="AI24" s="47">
        <f t="shared" si="18"/>
        <v>0</v>
      </c>
      <c r="AJ24" s="46"/>
      <c r="AK24" s="48">
        <f t="shared" si="19"/>
        <v>0</v>
      </c>
      <c r="AL24" s="45">
        <f t="shared" si="20"/>
        <v>26</v>
      </c>
      <c r="AM24" s="46">
        <v>10</v>
      </c>
      <c r="AN24" s="47">
        <f t="shared" si="21"/>
        <v>10</v>
      </c>
      <c r="AO24" s="46">
        <v>1</v>
      </c>
      <c r="AP24" s="48">
        <f t="shared" si="22"/>
        <v>36</v>
      </c>
      <c r="AQ24" s="45">
        <f t="shared" si="23"/>
        <v>0</v>
      </c>
      <c r="AR24" s="46"/>
      <c r="AS24" s="47">
        <f t="shared" si="24"/>
        <v>0</v>
      </c>
      <c r="AT24" s="46"/>
      <c r="AU24" s="48">
        <f t="shared" si="25"/>
        <v>0</v>
      </c>
      <c r="AV24" s="84">
        <f t="shared" si="27"/>
        <v>30</v>
      </c>
      <c r="AW24" s="8"/>
    </row>
    <row r="25" spans="1:49" ht="15.75">
      <c r="A25" s="38">
        <f t="shared" si="26"/>
        <v>21</v>
      </c>
      <c r="B25" s="39" t="s">
        <v>125</v>
      </c>
      <c r="C25" s="40"/>
      <c r="D25" s="41">
        <f t="shared" si="0"/>
        <v>4</v>
      </c>
      <c r="E25" s="42"/>
      <c r="F25" s="43">
        <f>G25-SMALL((L25,Q25,V25,AA25,AK25,AP25,AF25,AU25),1)</f>
        <v>92</v>
      </c>
      <c r="G25" s="44">
        <f t="shared" si="1"/>
        <v>92</v>
      </c>
      <c r="H25" s="45">
        <f t="shared" si="2"/>
        <v>12</v>
      </c>
      <c r="I25" s="46">
        <v>16</v>
      </c>
      <c r="J25" s="47">
        <f t="shared" si="3"/>
        <v>10</v>
      </c>
      <c r="K25" s="46">
        <v>1</v>
      </c>
      <c r="L25" s="48">
        <f t="shared" si="4"/>
        <v>22</v>
      </c>
      <c r="M25" s="45">
        <f t="shared" si="5"/>
        <v>5</v>
      </c>
      <c r="N25" s="46">
        <v>21</v>
      </c>
      <c r="O25" s="47">
        <f t="shared" si="6"/>
        <v>10</v>
      </c>
      <c r="P25" s="46">
        <v>1</v>
      </c>
      <c r="Q25" s="48">
        <f t="shared" si="7"/>
        <v>15</v>
      </c>
      <c r="R25" s="45">
        <f t="shared" si="8"/>
        <v>0</v>
      </c>
      <c r="S25" s="73"/>
      <c r="T25" s="47">
        <f t="shared" si="9"/>
        <v>0</v>
      </c>
      <c r="U25" s="46"/>
      <c r="V25" s="48">
        <f t="shared" si="10"/>
        <v>0</v>
      </c>
      <c r="W25" s="45">
        <f t="shared" si="11"/>
        <v>0</v>
      </c>
      <c r="X25" s="46"/>
      <c r="Y25" s="47">
        <f t="shared" si="12"/>
        <v>0</v>
      </c>
      <c r="Z25" s="46"/>
      <c r="AA25" s="48">
        <f t="shared" si="13"/>
        <v>0</v>
      </c>
      <c r="AB25" s="45">
        <f t="shared" si="14"/>
        <v>0</v>
      </c>
      <c r="AC25" s="46"/>
      <c r="AD25" s="47">
        <f t="shared" si="15"/>
        <v>0</v>
      </c>
      <c r="AE25" s="46"/>
      <c r="AF25" s="48">
        <f t="shared" si="16"/>
        <v>0</v>
      </c>
      <c r="AG25" s="45">
        <f t="shared" si="17"/>
        <v>30</v>
      </c>
      <c r="AH25" s="46">
        <v>8</v>
      </c>
      <c r="AI25" s="47">
        <f t="shared" si="18"/>
        <v>10</v>
      </c>
      <c r="AJ25" s="46">
        <v>1</v>
      </c>
      <c r="AK25" s="48">
        <f t="shared" si="19"/>
        <v>40</v>
      </c>
      <c r="AL25" s="45">
        <f t="shared" si="20"/>
        <v>5</v>
      </c>
      <c r="AM25" s="46">
        <v>21</v>
      </c>
      <c r="AN25" s="47">
        <f t="shared" si="21"/>
        <v>10</v>
      </c>
      <c r="AO25" s="46">
        <v>1</v>
      </c>
      <c r="AP25" s="48">
        <f t="shared" si="22"/>
        <v>15</v>
      </c>
      <c r="AQ25" s="45">
        <f t="shared" si="23"/>
        <v>0</v>
      </c>
      <c r="AR25" s="46"/>
      <c r="AS25" s="47">
        <f t="shared" si="24"/>
        <v>0</v>
      </c>
      <c r="AT25" s="46"/>
      <c r="AU25" s="48">
        <f t="shared" si="25"/>
        <v>0</v>
      </c>
      <c r="AV25" s="84">
        <f t="shared" si="27"/>
        <v>40</v>
      </c>
      <c r="AW25" s="8"/>
    </row>
    <row r="26" spans="1:49" ht="15.75">
      <c r="A26" s="38">
        <f>SUM(1+A25)</f>
        <v>22</v>
      </c>
      <c r="B26" s="39" t="s">
        <v>122</v>
      </c>
      <c r="C26" s="40"/>
      <c r="D26" s="41">
        <f>(COUNTIF(J26,"=10"))+(COUNTIF(O26,"=10"))+(COUNTIF(T26,"=10"))+(COUNTIF(Y26,"=10"))+(COUNTIF(AD26,"=10"))+(COUNTIF(AI26,"=10"))+(COUNTIF(AN26,"=10"))+COUNTIF(AS26,"=10")</f>
        <v>3</v>
      </c>
      <c r="E26" s="42"/>
      <c r="F26" s="43">
        <f>G26-SMALL((L26,Q26,V26,AA26,AK26,AP26,AF26,AU26),1)</f>
        <v>87</v>
      </c>
      <c r="G26" s="44">
        <f>L26+Q26+V26+AA26+AK26+AP26+AF26+AU26</f>
        <v>87</v>
      </c>
      <c r="H26" s="45">
        <f>LOOKUP(I26,$C$66:$C$87,$G$66:$G$87)</f>
        <v>26</v>
      </c>
      <c r="I26" s="46">
        <v>10</v>
      </c>
      <c r="J26" s="47">
        <f>LOOKUP(K26,$U$67:$U$68,$V$67:$V$68)</f>
        <v>10</v>
      </c>
      <c r="K26" s="46">
        <v>1</v>
      </c>
      <c r="L26" s="48">
        <f>H26+J26</f>
        <v>36</v>
      </c>
      <c r="M26" s="45">
        <f>LOOKUP(N26,$C$66:$C$87,$G$66:$G$87)</f>
        <v>5</v>
      </c>
      <c r="N26" s="46">
        <v>21</v>
      </c>
      <c r="O26" s="47">
        <f>LOOKUP(P26,$U$67:$U$68,$V$67:$V$68)</f>
        <v>10</v>
      </c>
      <c r="P26" s="46">
        <v>1</v>
      </c>
      <c r="Q26" s="48">
        <f>M26+O26</f>
        <v>15</v>
      </c>
      <c r="R26" s="45">
        <f>LOOKUP(S26,$C$66:$C$87,$G$66:$G$87)</f>
        <v>0</v>
      </c>
      <c r="S26" s="46"/>
      <c r="T26" s="47">
        <f>LOOKUP(U26,$U$67:$U$68,$V$67:$V$68)</f>
        <v>0</v>
      </c>
      <c r="U26" s="46"/>
      <c r="V26" s="48">
        <f>R26+T26</f>
        <v>0</v>
      </c>
      <c r="W26" s="45">
        <f>LOOKUP(X26,$C$66:$C$87,$G$66:$G$87)</f>
        <v>0</v>
      </c>
      <c r="X26" s="46"/>
      <c r="Y26" s="47">
        <f>LOOKUP(Z26,$U$67:$U$68,$V$67:$V$68)</f>
        <v>0</v>
      </c>
      <c r="Z26" s="46"/>
      <c r="AA26" s="48">
        <f>W26+Y26</f>
        <v>0</v>
      </c>
      <c r="AB26" s="45">
        <f>LOOKUP(AC26,$C$66:$C$87,$G$66:$G$87)</f>
        <v>26</v>
      </c>
      <c r="AC26" s="46">
        <v>10</v>
      </c>
      <c r="AD26" s="47">
        <f>LOOKUP(AE26,$U$67:$U$68,$V$67:$V$68)</f>
        <v>10</v>
      </c>
      <c r="AE26" s="46">
        <v>1</v>
      </c>
      <c r="AF26" s="48">
        <f>AB26+AD26</f>
        <v>36</v>
      </c>
      <c r="AG26" s="45">
        <f>LOOKUP(AH26,$C$66:$C$87,$G$66:$G$87)</f>
        <v>0</v>
      </c>
      <c r="AH26" s="46"/>
      <c r="AI26" s="47">
        <f>LOOKUP(AJ26,$U$67:$U$68,$V$67:$V$68)</f>
        <v>0</v>
      </c>
      <c r="AJ26" s="46"/>
      <c r="AK26" s="48">
        <f>AG26+AI26</f>
        <v>0</v>
      </c>
      <c r="AL26" s="45">
        <f>LOOKUP(AM26,$C$66:$C$87,$G$66:$G$87)</f>
        <v>0</v>
      </c>
      <c r="AM26" s="46"/>
      <c r="AN26" s="47">
        <f>LOOKUP(AO26,$U$67:$U$68,$V$67:$V$68)</f>
        <v>0</v>
      </c>
      <c r="AO26" s="46"/>
      <c r="AP26" s="48">
        <f>AL26+AN26</f>
        <v>0</v>
      </c>
      <c r="AQ26" s="45">
        <f>LOOKUP(AR26,$C$66:$C$87,$G$66:$G$87)</f>
        <v>0</v>
      </c>
      <c r="AR26" s="46"/>
      <c r="AS26" s="47">
        <f>LOOKUP(AT26,$U$67:$U$68,$V$67:$V$68)</f>
        <v>0</v>
      </c>
      <c r="AT26" s="46"/>
      <c r="AU26" s="48">
        <f>AQ26+AS26</f>
        <v>0</v>
      </c>
      <c r="AV26" s="84">
        <f t="shared" si="27"/>
        <v>30</v>
      </c>
      <c r="AW26" s="8"/>
    </row>
    <row r="27" spans="1:49" ht="15.75">
      <c r="A27" s="38">
        <f>SUM(1+A26)</f>
        <v>23</v>
      </c>
      <c r="B27" s="39" t="s">
        <v>142</v>
      </c>
      <c r="C27" s="40"/>
      <c r="D27" s="41">
        <f>(COUNTIF(J27,"=10"))+(COUNTIF(O27,"=10"))+(COUNTIF(T27,"=10"))+(COUNTIF(Y27,"=10"))+(COUNTIF(AD27,"=10"))+(COUNTIF(AI27,"=10"))+(COUNTIF(AN27,"=10"))+COUNTIF(AS27,"=10")</f>
        <v>4</v>
      </c>
      <c r="E27" s="42"/>
      <c r="F27" s="43">
        <f>G27-SMALL((L27,Q27,V27,AA27,AK27,AP27,AF27,AU27),1)</f>
        <v>86</v>
      </c>
      <c r="G27" s="44">
        <f>L27+Q27+V27+AA27+AK27+AP27+AF27+AU27</f>
        <v>86</v>
      </c>
      <c r="H27" s="45">
        <f>LOOKUP(I27,$C$66:$C$87,$G$66:$G$87)</f>
        <v>0</v>
      </c>
      <c r="I27" s="46"/>
      <c r="J27" s="47">
        <f>LOOKUP(K27,$U$67:$U$68,$V$67:$V$68)</f>
        <v>0</v>
      </c>
      <c r="K27" s="46"/>
      <c r="L27" s="48">
        <f>H27+J27</f>
        <v>0</v>
      </c>
      <c r="M27" s="45">
        <f>LOOKUP(N27,$C$66:$C$87,$G$66:$G$87)</f>
        <v>0</v>
      </c>
      <c r="N27" s="46"/>
      <c r="O27" s="47">
        <f>LOOKUP(P27,$U$67:$U$68,$V$67:$V$68)</f>
        <v>0</v>
      </c>
      <c r="P27" s="46"/>
      <c r="Q27" s="48">
        <f>M27+O27</f>
        <v>0</v>
      </c>
      <c r="R27" s="45">
        <f>LOOKUP(S27,$C$66:$C$87,$G$66:$G$87)</f>
        <v>0</v>
      </c>
      <c r="S27" s="46"/>
      <c r="T27" s="47">
        <f>LOOKUP(U27,$U$67:$U$68,$V$67:$V$68)</f>
        <v>0</v>
      </c>
      <c r="U27" s="46"/>
      <c r="V27" s="48">
        <f>R27+T27</f>
        <v>0</v>
      </c>
      <c r="W27" s="45">
        <f>LOOKUP(X27,$C$66:$C$87,$G$66:$G$87)</f>
        <v>0</v>
      </c>
      <c r="X27" s="46"/>
      <c r="Y27" s="47">
        <f>LOOKUP(Z27,$U$67:$U$68,$V$67:$V$68)</f>
        <v>0</v>
      </c>
      <c r="Z27" s="46"/>
      <c r="AA27" s="48">
        <f>W27+Y27</f>
        <v>0</v>
      </c>
      <c r="AB27" s="45">
        <f>LOOKUP(AC27,$C$66:$C$87,$G$66:$G$87)</f>
        <v>18</v>
      </c>
      <c r="AC27" s="46">
        <v>13</v>
      </c>
      <c r="AD27" s="47">
        <f>LOOKUP(AE27,$U$67:$U$68,$V$67:$V$68)</f>
        <v>10</v>
      </c>
      <c r="AE27" s="46">
        <v>1</v>
      </c>
      <c r="AF27" s="48">
        <f>AB27+AD27</f>
        <v>28</v>
      </c>
      <c r="AG27" s="45">
        <f>LOOKUP(AH27,$C$66:$C$87,$G$66:$G$87)</f>
        <v>5</v>
      </c>
      <c r="AH27" s="46">
        <v>21</v>
      </c>
      <c r="AI27" s="47">
        <f>LOOKUP(AJ27,$U$67:$U$68,$V$67:$V$68)</f>
        <v>10</v>
      </c>
      <c r="AJ27" s="46">
        <v>1</v>
      </c>
      <c r="AK27" s="48">
        <f>AG27+AI27</f>
        <v>15</v>
      </c>
      <c r="AL27" s="45">
        <f>LOOKUP(AM27,$C$66:$C$87,$G$66:$G$87)</f>
        <v>5</v>
      </c>
      <c r="AM27" s="46">
        <v>21</v>
      </c>
      <c r="AN27" s="47">
        <f>LOOKUP(AO27,$U$67:$U$68,$V$67:$V$68)</f>
        <v>10</v>
      </c>
      <c r="AO27" s="46">
        <v>1</v>
      </c>
      <c r="AP27" s="48">
        <f>AL27+AN27</f>
        <v>15</v>
      </c>
      <c r="AQ27" s="45">
        <f>LOOKUP(AR27,$C$66:$C$87,$G$66:$G$87)</f>
        <v>18</v>
      </c>
      <c r="AR27" s="46">
        <v>13</v>
      </c>
      <c r="AS27" s="47">
        <f>LOOKUP(AT27,$U$67:$U$68,$V$67:$V$68)</f>
        <v>10</v>
      </c>
      <c r="AT27" s="46">
        <v>1</v>
      </c>
      <c r="AU27" s="48">
        <f>AQ27+AS27</f>
        <v>28</v>
      </c>
      <c r="AV27" s="84">
        <f t="shared" si="27"/>
        <v>40</v>
      </c>
      <c r="AW27" s="8"/>
    </row>
    <row r="28" spans="1:49" ht="15.75">
      <c r="A28" s="38">
        <f>SUM(1+A27)</f>
        <v>24</v>
      </c>
      <c r="B28" s="39" t="s">
        <v>83</v>
      </c>
      <c r="C28" s="40"/>
      <c r="D28" s="41">
        <f>(COUNTIF(J28,"=10"))+(COUNTIF(O28,"=10"))+(COUNTIF(T28,"=10"))+(COUNTIF(Y28,"=10"))+(COUNTIF(AD28,"=10"))+(COUNTIF(AI28,"=10"))+(COUNTIF(AN28,"=10"))+COUNTIF(AS28,"=10")</f>
        <v>3</v>
      </c>
      <c r="E28" s="42"/>
      <c r="F28" s="43">
        <f>G28-SMALL((L28,Q28,V28,AA28,AK28,AP28,AF28,AU28),1)</f>
        <v>73</v>
      </c>
      <c r="G28" s="44">
        <f>L28+Q28+V28+AA28+AK28+AP28+AF28+AU28</f>
        <v>73</v>
      </c>
      <c r="H28" s="45">
        <f>LOOKUP(I28,$C$66:$C$87,$G$66:$G$87)</f>
        <v>38</v>
      </c>
      <c r="I28" s="46">
        <v>4</v>
      </c>
      <c r="J28" s="47">
        <f>LOOKUP(K28,$U$67:$U$68,$V$67:$V$68)</f>
        <v>10</v>
      </c>
      <c r="K28" s="46">
        <v>1</v>
      </c>
      <c r="L28" s="48">
        <f>H28+J28</f>
        <v>48</v>
      </c>
      <c r="M28" s="45">
        <f>LOOKUP(N28,$C$66:$C$87,$G$66:$G$87)</f>
        <v>0</v>
      </c>
      <c r="N28" s="46"/>
      <c r="O28" s="47">
        <f>LOOKUP(P28,$U$67:$U$68,$V$67:$V$68)</f>
        <v>0</v>
      </c>
      <c r="P28" s="46"/>
      <c r="Q28" s="48">
        <f>M28+O28</f>
        <v>0</v>
      </c>
      <c r="R28" s="45">
        <f>LOOKUP(S28,$C$66:$C$87,$G$66:$G$87)</f>
        <v>0</v>
      </c>
      <c r="S28" s="46"/>
      <c r="T28" s="47">
        <f>LOOKUP(U28,$U$67:$U$68,$V$67:$V$68)</f>
        <v>0</v>
      </c>
      <c r="U28" s="46"/>
      <c r="V28" s="48">
        <f>R28+T28</f>
        <v>0</v>
      </c>
      <c r="W28" s="45">
        <f>LOOKUP(X28,$C$66:$C$87,$G$66:$G$87)</f>
        <v>0</v>
      </c>
      <c r="X28" s="46"/>
      <c r="Y28" s="47">
        <f>LOOKUP(Z28,$U$67:$U$68,$V$67:$V$68)</f>
        <v>0</v>
      </c>
      <c r="Z28" s="46"/>
      <c r="AA28" s="48">
        <f>W28+Y28</f>
        <v>0</v>
      </c>
      <c r="AB28" s="45">
        <f>LOOKUP(AC28,$C$66:$C$87,$G$66:$G$87)</f>
        <v>0</v>
      </c>
      <c r="AC28" s="46"/>
      <c r="AD28" s="47">
        <f>LOOKUP(AE28,$U$67:$U$68,$V$67:$V$68)</f>
        <v>0</v>
      </c>
      <c r="AE28" s="46"/>
      <c r="AF28" s="48">
        <f>AB28+AD28</f>
        <v>0</v>
      </c>
      <c r="AG28" s="45">
        <f>LOOKUP(AH28,$C$66:$C$87,$G$66:$G$87)</f>
        <v>5</v>
      </c>
      <c r="AH28" s="46">
        <v>21</v>
      </c>
      <c r="AI28" s="47">
        <f>LOOKUP(AJ28,$U$67:$U$68,$V$67:$V$68)</f>
        <v>10</v>
      </c>
      <c r="AJ28" s="46">
        <v>1</v>
      </c>
      <c r="AK28" s="48">
        <f>AG28+AI28</f>
        <v>15</v>
      </c>
      <c r="AL28" s="45">
        <f>LOOKUP(AM28,$C$66:$C$87,$G$66:$G$87)</f>
        <v>0</v>
      </c>
      <c r="AM28" s="46"/>
      <c r="AN28" s="47">
        <f>LOOKUP(AO28,$U$67:$U$68,$V$67:$V$68)</f>
        <v>0</v>
      </c>
      <c r="AO28" s="46"/>
      <c r="AP28" s="48">
        <f>AL28+AN28</f>
        <v>0</v>
      </c>
      <c r="AQ28" s="45">
        <f>LOOKUP(AR28,$C$66:$C$87,$G$66:$G$87)</f>
        <v>0</v>
      </c>
      <c r="AR28" s="46">
        <v>0</v>
      </c>
      <c r="AS28" s="47">
        <f>LOOKUP(AT28,$U$67:$U$68,$V$67:$V$68)</f>
        <v>10</v>
      </c>
      <c r="AT28" s="46">
        <v>1</v>
      </c>
      <c r="AU28" s="48">
        <f>AQ28+AS28</f>
        <v>10</v>
      </c>
      <c r="AV28" s="84">
        <f t="shared" si="27"/>
        <v>30</v>
      </c>
      <c r="AW28" s="8"/>
    </row>
    <row r="29" spans="1:49" ht="15.75">
      <c r="A29" s="38">
        <f>SUM(1+A28)</f>
        <v>25</v>
      </c>
      <c r="B29" s="39" t="s">
        <v>62</v>
      </c>
      <c r="C29" s="40"/>
      <c r="D29" s="41">
        <f>(COUNTIF(J29,"=10"))+(COUNTIF(O29,"=10"))+(COUNTIF(T29,"=10"))+(COUNTIF(Y29,"=10"))+(COUNTIF(AD29,"=10"))+(COUNTIF(AI29,"=10"))+(COUNTIF(AN29,"=10"))+COUNTIF(AS29,"=10")</f>
        <v>2</v>
      </c>
      <c r="E29" s="42"/>
      <c r="F29" s="43">
        <f>G29-SMALL((L29,Q29,V29,AA29,AK29,AP29,AF29,AU29),1)</f>
        <v>60</v>
      </c>
      <c r="G29" s="44">
        <f>L29+Q29+V29+AA29+AK29+AP29+AF29+AU29</f>
        <v>60</v>
      </c>
      <c r="H29" s="45">
        <f>LOOKUP(I29,$C$66:$C$87,$G$66:$G$87)</f>
        <v>0</v>
      </c>
      <c r="I29" s="46"/>
      <c r="J29" s="47">
        <f>LOOKUP(K29,$U$67:$U$68,$V$67:$V$68)</f>
        <v>0</v>
      </c>
      <c r="K29" s="46"/>
      <c r="L29" s="48">
        <f>H29+J29</f>
        <v>0</v>
      </c>
      <c r="M29" s="45">
        <f>LOOKUP(N29,$C$66:$C$87,$G$66:$G$87)</f>
        <v>0</v>
      </c>
      <c r="N29" s="46"/>
      <c r="O29" s="47">
        <f>LOOKUP(P29,$U$67:$U$68,$V$67:$V$68)</f>
        <v>0</v>
      </c>
      <c r="P29" s="46"/>
      <c r="Q29" s="48">
        <f>M29+O29</f>
        <v>0</v>
      </c>
      <c r="R29" s="45">
        <f>LOOKUP(S29,$C$66:$C$87,$G$66:$G$87)</f>
        <v>0</v>
      </c>
      <c r="S29" s="46"/>
      <c r="T29" s="47">
        <f>LOOKUP(U29,$U$67:$U$68,$V$67:$V$68)</f>
        <v>0</v>
      </c>
      <c r="U29" s="46"/>
      <c r="V29" s="48">
        <f>R29+T29</f>
        <v>0</v>
      </c>
      <c r="W29" s="45">
        <f>LOOKUP(X29,$C$66:$C$87,$G$66:$G$87)</f>
        <v>0</v>
      </c>
      <c r="X29" s="46"/>
      <c r="Y29" s="47">
        <f>LOOKUP(Z29,$U$67:$U$68,$V$67:$V$68)</f>
        <v>0</v>
      </c>
      <c r="Z29" s="46"/>
      <c r="AA29" s="48">
        <f>W29+Y29</f>
        <v>0</v>
      </c>
      <c r="AB29" s="45">
        <f>LOOKUP(AC29,$C$66:$C$87,$G$66:$G$87)</f>
        <v>0</v>
      </c>
      <c r="AC29" s="46"/>
      <c r="AD29" s="47">
        <f>LOOKUP(AE29,$U$67:$U$68,$V$67:$V$68)</f>
        <v>0</v>
      </c>
      <c r="AE29" s="46"/>
      <c r="AF29" s="48">
        <f>AB29+AD29</f>
        <v>0</v>
      </c>
      <c r="AG29" s="45">
        <f>LOOKUP(AH29,$C$66:$C$87,$G$66:$G$87)</f>
        <v>24</v>
      </c>
      <c r="AH29" s="46">
        <v>11</v>
      </c>
      <c r="AI29" s="47">
        <f>LOOKUP(AJ29,$U$67:$U$68,$V$67:$V$68)</f>
        <v>10</v>
      </c>
      <c r="AJ29" s="46">
        <v>1</v>
      </c>
      <c r="AK29" s="48">
        <f>AG29+AI29</f>
        <v>34</v>
      </c>
      <c r="AL29" s="45">
        <f>LOOKUP(AM29,$C$66:$C$87,$G$66:$G$87)</f>
        <v>16</v>
      </c>
      <c r="AM29" s="46">
        <v>14</v>
      </c>
      <c r="AN29" s="47">
        <f>LOOKUP(AO29,$U$67:$U$68,$V$67:$V$68)</f>
        <v>10</v>
      </c>
      <c r="AO29" s="46">
        <v>1</v>
      </c>
      <c r="AP29" s="48">
        <f>AL29+AN29</f>
        <v>26</v>
      </c>
      <c r="AQ29" s="45">
        <f>LOOKUP(AR29,$C$66:$C$87,$G$66:$G$87)</f>
        <v>0</v>
      </c>
      <c r="AR29" s="46"/>
      <c r="AS29" s="47">
        <f>LOOKUP(AT29,$U$67:$U$68,$V$67:$V$68)</f>
        <v>0</v>
      </c>
      <c r="AT29" s="46"/>
      <c r="AU29" s="48">
        <f>AQ29+AS29</f>
        <v>0</v>
      </c>
      <c r="AV29" s="84">
        <f t="shared" si="27"/>
        <v>20</v>
      </c>
      <c r="AW29" s="8"/>
    </row>
    <row r="30" spans="1:49" ht="15.75">
      <c r="A30" s="38">
        <f t="shared" si="26"/>
        <v>26</v>
      </c>
      <c r="B30" s="39" t="s">
        <v>185</v>
      </c>
      <c r="C30" s="40"/>
      <c r="D30" s="41">
        <f t="shared" si="0"/>
        <v>3</v>
      </c>
      <c r="E30" s="42"/>
      <c r="F30" s="43">
        <f>G30-SMALL((L30,Q30,V30,AA30,AK30,AP30,AF30,AU30),1)</f>
        <v>56</v>
      </c>
      <c r="G30" s="44">
        <f t="shared" si="1"/>
        <v>56</v>
      </c>
      <c r="H30" s="45">
        <f t="shared" si="2"/>
        <v>0</v>
      </c>
      <c r="I30" s="46"/>
      <c r="J30" s="47">
        <f t="shared" si="3"/>
        <v>0</v>
      </c>
      <c r="K30" s="46"/>
      <c r="L30" s="48">
        <f t="shared" si="4"/>
        <v>0</v>
      </c>
      <c r="M30" s="45">
        <f t="shared" si="5"/>
        <v>5</v>
      </c>
      <c r="N30" s="46">
        <v>21</v>
      </c>
      <c r="O30" s="47">
        <f t="shared" si="6"/>
        <v>10</v>
      </c>
      <c r="P30" s="46">
        <v>1</v>
      </c>
      <c r="Q30" s="48">
        <f t="shared" si="7"/>
        <v>15</v>
      </c>
      <c r="R30" s="45">
        <f t="shared" si="8"/>
        <v>0</v>
      </c>
      <c r="S30" s="46"/>
      <c r="T30" s="47">
        <f t="shared" si="9"/>
        <v>0</v>
      </c>
      <c r="U30" s="46"/>
      <c r="V30" s="48">
        <f t="shared" si="10"/>
        <v>0</v>
      </c>
      <c r="W30" s="45">
        <f t="shared" si="11"/>
        <v>0</v>
      </c>
      <c r="X30" s="46"/>
      <c r="Y30" s="47">
        <f t="shared" si="12"/>
        <v>0</v>
      </c>
      <c r="Z30" s="46"/>
      <c r="AA30" s="48">
        <f t="shared" si="13"/>
        <v>0</v>
      </c>
      <c r="AB30" s="45">
        <f t="shared" si="14"/>
        <v>0</v>
      </c>
      <c r="AC30" s="46"/>
      <c r="AD30" s="47">
        <f t="shared" si="15"/>
        <v>0</v>
      </c>
      <c r="AE30" s="46"/>
      <c r="AF30" s="48">
        <f t="shared" si="16"/>
        <v>0</v>
      </c>
      <c r="AG30" s="45">
        <f t="shared" si="17"/>
        <v>16</v>
      </c>
      <c r="AH30" s="46">
        <v>14</v>
      </c>
      <c r="AI30" s="47">
        <f t="shared" si="18"/>
        <v>10</v>
      </c>
      <c r="AJ30" s="46">
        <v>1</v>
      </c>
      <c r="AK30" s="48">
        <f t="shared" si="19"/>
        <v>26</v>
      </c>
      <c r="AL30" s="45">
        <f t="shared" si="20"/>
        <v>5</v>
      </c>
      <c r="AM30" s="46">
        <v>21</v>
      </c>
      <c r="AN30" s="47">
        <f t="shared" si="21"/>
        <v>10</v>
      </c>
      <c r="AO30" s="46">
        <v>1</v>
      </c>
      <c r="AP30" s="48">
        <f t="shared" si="22"/>
        <v>15</v>
      </c>
      <c r="AQ30" s="45">
        <f t="shared" si="23"/>
        <v>0</v>
      </c>
      <c r="AR30" s="46"/>
      <c r="AS30" s="47">
        <f t="shared" si="24"/>
        <v>0</v>
      </c>
      <c r="AT30" s="46"/>
      <c r="AU30" s="48">
        <f t="shared" si="25"/>
        <v>0</v>
      </c>
      <c r="AV30" s="84">
        <f t="shared" si="27"/>
        <v>30</v>
      </c>
      <c r="AW30" s="8"/>
    </row>
    <row r="31" spans="1:49" ht="15.75">
      <c r="A31" s="38">
        <f t="shared" si="26"/>
        <v>27</v>
      </c>
      <c r="B31" s="39" t="s">
        <v>316</v>
      </c>
      <c r="C31" s="40"/>
      <c r="D31" s="41">
        <f t="shared" si="0"/>
        <v>1</v>
      </c>
      <c r="E31" s="42"/>
      <c r="F31" s="43">
        <f>G31-SMALL((L31,Q31,V31,AA31,AK31,AP31,AF31,AU31),1)</f>
        <v>55</v>
      </c>
      <c r="G31" s="44">
        <f t="shared" si="1"/>
        <v>55</v>
      </c>
      <c r="H31" s="45">
        <f t="shared" si="2"/>
        <v>0</v>
      </c>
      <c r="I31" s="46"/>
      <c r="J31" s="47">
        <f t="shared" si="3"/>
        <v>0</v>
      </c>
      <c r="K31" s="46"/>
      <c r="L31" s="48">
        <f t="shared" si="4"/>
        <v>0</v>
      </c>
      <c r="M31" s="45">
        <f t="shared" si="5"/>
        <v>0</v>
      </c>
      <c r="N31" s="46"/>
      <c r="O31" s="47">
        <f t="shared" si="6"/>
        <v>0</v>
      </c>
      <c r="P31" s="46"/>
      <c r="Q31" s="48">
        <f t="shared" si="7"/>
        <v>0</v>
      </c>
      <c r="R31" s="45">
        <f t="shared" si="8"/>
        <v>0</v>
      </c>
      <c r="S31" s="46"/>
      <c r="T31" s="47">
        <f t="shared" si="9"/>
        <v>0</v>
      </c>
      <c r="U31" s="46"/>
      <c r="V31" s="48">
        <f t="shared" si="10"/>
        <v>0</v>
      </c>
      <c r="W31" s="45">
        <f t="shared" si="11"/>
        <v>0</v>
      </c>
      <c r="X31" s="46"/>
      <c r="Y31" s="47">
        <f t="shared" si="12"/>
        <v>0</v>
      </c>
      <c r="Z31" s="46"/>
      <c r="AA31" s="48">
        <f t="shared" si="13"/>
        <v>0</v>
      </c>
      <c r="AB31" s="45">
        <f t="shared" si="14"/>
        <v>0</v>
      </c>
      <c r="AC31" s="46"/>
      <c r="AD31" s="47">
        <f t="shared" si="15"/>
        <v>0</v>
      </c>
      <c r="AE31" s="46"/>
      <c r="AF31" s="48">
        <f t="shared" si="16"/>
        <v>0</v>
      </c>
      <c r="AG31" s="45">
        <f t="shared" si="17"/>
        <v>0</v>
      </c>
      <c r="AH31" s="46"/>
      <c r="AI31" s="47">
        <f t="shared" si="18"/>
        <v>0</v>
      </c>
      <c r="AJ31" s="46"/>
      <c r="AK31" s="48">
        <f t="shared" si="19"/>
        <v>0</v>
      </c>
      <c r="AL31" s="45">
        <f t="shared" si="20"/>
        <v>0</v>
      </c>
      <c r="AM31" s="46"/>
      <c r="AN31" s="47">
        <f t="shared" si="21"/>
        <v>0</v>
      </c>
      <c r="AO31" s="46"/>
      <c r="AP31" s="48">
        <f t="shared" si="22"/>
        <v>0</v>
      </c>
      <c r="AQ31" s="45">
        <f t="shared" si="23"/>
        <v>45</v>
      </c>
      <c r="AR31" s="46">
        <v>2</v>
      </c>
      <c r="AS31" s="47">
        <f t="shared" si="24"/>
        <v>10</v>
      </c>
      <c r="AT31" s="46">
        <v>1</v>
      </c>
      <c r="AU31" s="48">
        <f t="shared" si="25"/>
        <v>55</v>
      </c>
      <c r="AV31" s="84">
        <f t="shared" si="27"/>
        <v>10</v>
      </c>
      <c r="AW31" s="8"/>
    </row>
    <row r="32" spans="1:49" ht="15.75">
      <c r="A32" s="38">
        <f t="shared" si="26"/>
        <v>28</v>
      </c>
      <c r="B32" s="39" t="s">
        <v>126</v>
      </c>
      <c r="C32" s="40"/>
      <c r="D32" s="41">
        <f t="shared" si="0"/>
        <v>2</v>
      </c>
      <c r="E32" s="42"/>
      <c r="F32" s="43">
        <f>G32-SMALL((L32,Q32,V32,AA32,AK32,AP32,AF32,AU32),1)</f>
        <v>51</v>
      </c>
      <c r="G32" s="44">
        <f t="shared" si="1"/>
        <v>51</v>
      </c>
      <c r="H32" s="45">
        <f t="shared" si="2"/>
        <v>5</v>
      </c>
      <c r="I32" s="46">
        <v>21</v>
      </c>
      <c r="J32" s="47">
        <f t="shared" si="3"/>
        <v>10</v>
      </c>
      <c r="K32" s="46">
        <v>1</v>
      </c>
      <c r="L32" s="48">
        <f t="shared" si="4"/>
        <v>15</v>
      </c>
      <c r="M32" s="45">
        <f t="shared" si="5"/>
        <v>26</v>
      </c>
      <c r="N32" s="46">
        <v>10</v>
      </c>
      <c r="O32" s="47">
        <f t="shared" si="6"/>
        <v>10</v>
      </c>
      <c r="P32" s="46">
        <v>1</v>
      </c>
      <c r="Q32" s="48">
        <f t="shared" si="7"/>
        <v>36</v>
      </c>
      <c r="R32" s="45">
        <f t="shared" si="8"/>
        <v>0</v>
      </c>
      <c r="S32" s="73"/>
      <c r="T32" s="47">
        <f t="shared" si="9"/>
        <v>0</v>
      </c>
      <c r="U32" s="46"/>
      <c r="V32" s="48">
        <f t="shared" si="10"/>
        <v>0</v>
      </c>
      <c r="W32" s="45">
        <f t="shared" si="11"/>
        <v>0</v>
      </c>
      <c r="X32" s="46"/>
      <c r="Y32" s="47">
        <f t="shared" si="12"/>
        <v>0</v>
      </c>
      <c r="Z32" s="46"/>
      <c r="AA32" s="48">
        <f t="shared" si="13"/>
        <v>0</v>
      </c>
      <c r="AB32" s="45">
        <f t="shared" si="14"/>
        <v>0</v>
      </c>
      <c r="AC32" s="46"/>
      <c r="AD32" s="47">
        <f t="shared" si="15"/>
        <v>0</v>
      </c>
      <c r="AE32" s="46"/>
      <c r="AF32" s="48">
        <f t="shared" si="16"/>
        <v>0</v>
      </c>
      <c r="AG32" s="45">
        <f t="shared" si="17"/>
        <v>0</v>
      </c>
      <c r="AH32" s="46"/>
      <c r="AI32" s="47">
        <f t="shared" si="18"/>
        <v>0</v>
      </c>
      <c r="AJ32" s="46"/>
      <c r="AK32" s="48">
        <f t="shared" si="19"/>
        <v>0</v>
      </c>
      <c r="AL32" s="45">
        <f t="shared" si="20"/>
        <v>0</v>
      </c>
      <c r="AM32" s="46"/>
      <c r="AN32" s="47">
        <f t="shared" si="21"/>
        <v>0</v>
      </c>
      <c r="AO32" s="46"/>
      <c r="AP32" s="48">
        <f t="shared" si="22"/>
        <v>0</v>
      </c>
      <c r="AQ32" s="45">
        <f t="shared" si="23"/>
        <v>0</v>
      </c>
      <c r="AR32" s="46"/>
      <c r="AS32" s="47">
        <f t="shared" si="24"/>
        <v>0</v>
      </c>
      <c r="AT32" s="46"/>
      <c r="AU32" s="48">
        <f t="shared" si="25"/>
        <v>0</v>
      </c>
      <c r="AV32" s="84">
        <f t="shared" si="27"/>
        <v>20</v>
      </c>
      <c r="AW32" s="8"/>
    </row>
    <row r="33" spans="1:49" ht="15.75">
      <c r="A33" s="38">
        <f t="shared" si="26"/>
        <v>29</v>
      </c>
      <c r="B33" s="39" t="s">
        <v>186</v>
      </c>
      <c r="C33" s="40"/>
      <c r="D33" s="41">
        <f t="shared" si="0"/>
        <v>1</v>
      </c>
      <c r="E33" s="42"/>
      <c r="F33" s="43">
        <f>G33-SMALL((L33,Q33,V33,AA33,AK33,AP33,AF33,AU33),1)</f>
        <v>50</v>
      </c>
      <c r="G33" s="44">
        <f t="shared" si="1"/>
        <v>50</v>
      </c>
      <c r="H33" s="45">
        <f t="shared" si="2"/>
        <v>0</v>
      </c>
      <c r="I33" s="46"/>
      <c r="J33" s="47">
        <f t="shared" si="3"/>
        <v>0</v>
      </c>
      <c r="K33" s="46"/>
      <c r="L33" s="48">
        <f t="shared" si="4"/>
        <v>0</v>
      </c>
      <c r="M33" s="45">
        <f t="shared" si="5"/>
        <v>0</v>
      </c>
      <c r="N33" s="46"/>
      <c r="O33" s="47">
        <f t="shared" si="6"/>
        <v>0</v>
      </c>
      <c r="P33" s="46"/>
      <c r="Q33" s="48">
        <f t="shared" si="7"/>
        <v>0</v>
      </c>
      <c r="R33" s="45">
        <f t="shared" si="8"/>
        <v>0</v>
      </c>
      <c r="S33" s="46"/>
      <c r="T33" s="47">
        <f t="shared" si="9"/>
        <v>0</v>
      </c>
      <c r="U33" s="46"/>
      <c r="V33" s="48">
        <f t="shared" si="10"/>
        <v>0</v>
      </c>
      <c r="W33" s="45">
        <f t="shared" si="11"/>
        <v>0</v>
      </c>
      <c r="X33" s="46"/>
      <c r="Y33" s="47">
        <f t="shared" si="12"/>
        <v>0</v>
      </c>
      <c r="Z33" s="46"/>
      <c r="AA33" s="48">
        <f t="shared" si="13"/>
        <v>0</v>
      </c>
      <c r="AB33" s="45">
        <f t="shared" si="14"/>
        <v>0</v>
      </c>
      <c r="AC33" s="46"/>
      <c r="AD33" s="47">
        <f t="shared" si="15"/>
        <v>0</v>
      </c>
      <c r="AE33" s="46"/>
      <c r="AF33" s="48">
        <f t="shared" si="16"/>
        <v>0</v>
      </c>
      <c r="AG33" s="45">
        <f t="shared" si="17"/>
        <v>0</v>
      </c>
      <c r="AH33" s="46"/>
      <c r="AI33" s="47">
        <f t="shared" si="18"/>
        <v>0</v>
      </c>
      <c r="AJ33" s="46"/>
      <c r="AK33" s="48">
        <f t="shared" si="19"/>
        <v>0</v>
      </c>
      <c r="AL33" s="45">
        <f t="shared" si="20"/>
        <v>0</v>
      </c>
      <c r="AM33" s="46"/>
      <c r="AN33" s="47">
        <f t="shared" si="21"/>
        <v>0</v>
      </c>
      <c r="AO33" s="46"/>
      <c r="AP33" s="48">
        <f t="shared" si="22"/>
        <v>0</v>
      </c>
      <c r="AQ33" s="45">
        <f t="shared" si="23"/>
        <v>40</v>
      </c>
      <c r="AR33" s="46">
        <v>3</v>
      </c>
      <c r="AS33" s="47">
        <f t="shared" si="24"/>
        <v>10</v>
      </c>
      <c r="AT33" s="46">
        <v>1</v>
      </c>
      <c r="AU33" s="48">
        <f t="shared" si="25"/>
        <v>50</v>
      </c>
      <c r="AV33" s="84">
        <f t="shared" si="27"/>
        <v>10</v>
      </c>
      <c r="AW33" s="8"/>
    </row>
    <row r="34" spans="1:49" ht="15.75">
      <c r="A34" s="38">
        <f t="shared" si="26"/>
        <v>30</v>
      </c>
      <c r="B34" s="39" t="s">
        <v>81</v>
      </c>
      <c r="C34" s="40"/>
      <c r="D34" s="41">
        <f t="shared" si="0"/>
        <v>2</v>
      </c>
      <c r="E34" s="42"/>
      <c r="F34" s="43">
        <f>G34-SMALL((L34,Q34,V34,AA34,AK34,AP34,AF34,AU34),1)</f>
        <v>48</v>
      </c>
      <c r="G34" s="44">
        <f t="shared" si="1"/>
        <v>48</v>
      </c>
      <c r="H34" s="45">
        <f t="shared" si="2"/>
        <v>0</v>
      </c>
      <c r="I34" s="46">
        <v>0</v>
      </c>
      <c r="J34" s="47">
        <f t="shared" si="3"/>
        <v>10</v>
      </c>
      <c r="K34" s="46">
        <v>1</v>
      </c>
      <c r="L34" s="48">
        <f t="shared" si="4"/>
        <v>10</v>
      </c>
      <c r="M34" s="45">
        <f t="shared" si="5"/>
        <v>0</v>
      </c>
      <c r="N34" s="46"/>
      <c r="O34" s="47">
        <f t="shared" si="6"/>
        <v>0</v>
      </c>
      <c r="P34" s="46"/>
      <c r="Q34" s="48">
        <f t="shared" si="7"/>
        <v>0</v>
      </c>
      <c r="R34" s="45">
        <f t="shared" si="8"/>
        <v>0</v>
      </c>
      <c r="S34" s="46"/>
      <c r="T34" s="47">
        <f t="shared" si="9"/>
        <v>0</v>
      </c>
      <c r="U34" s="46"/>
      <c r="V34" s="48">
        <f t="shared" si="10"/>
        <v>0</v>
      </c>
      <c r="W34" s="45">
        <f t="shared" si="11"/>
        <v>0</v>
      </c>
      <c r="X34" s="46"/>
      <c r="Y34" s="47">
        <f t="shared" si="12"/>
        <v>0</v>
      </c>
      <c r="Z34" s="46"/>
      <c r="AA34" s="48">
        <f t="shared" si="13"/>
        <v>0</v>
      </c>
      <c r="AB34" s="45">
        <f t="shared" si="14"/>
        <v>28</v>
      </c>
      <c r="AC34" s="46">
        <v>9</v>
      </c>
      <c r="AD34" s="47">
        <f t="shared" si="15"/>
        <v>10</v>
      </c>
      <c r="AE34" s="46">
        <v>1</v>
      </c>
      <c r="AF34" s="48">
        <f t="shared" si="16"/>
        <v>38</v>
      </c>
      <c r="AG34" s="45">
        <f t="shared" si="17"/>
        <v>0</v>
      </c>
      <c r="AH34" s="46"/>
      <c r="AI34" s="47">
        <f t="shared" si="18"/>
        <v>0</v>
      </c>
      <c r="AJ34" s="46"/>
      <c r="AK34" s="48">
        <f t="shared" si="19"/>
        <v>0</v>
      </c>
      <c r="AL34" s="45">
        <f t="shared" si="20"/>
        <v>0</v>
      </c>
      <c r="AM34" s="46"/>
      <c r="AN34" s="47">
        <f t="shared" si="21"/>
        <v>0</v>
      </c>
      <c r="AO34" s="46"/>
      <c r="AP34" s="48">
        <f t="shared" si="22"/>
        <v>0</v>
      </c>
      <c r="AQ34" s="45">
        <f t="shared" si="23"/>
        <v>0</v>
      </c>
      <c r="AR34" s="46"/>
      <c r="AS34" s="47">
        <f t="shared" si="24"/>
        <v>0</v>
      </c>
      <c r="AT34" s="46"/>
      <c r="AU34" s="48">
        <f t="shared" si="25"/>
        <v>0</v>
      </c>
      <c r="AV34" s="84">
        <f t="shared" si="27"/>
        <v>20</v>
      </c>
      <c r="AW34" s="8"/>
    </row>
    <row r="35" spans="1:49" ht="15.75">
      <c r="A35" s="38">
        <f t="shared" si="26"/>
        <v>31</v>
      </c>
      <c r="B35" s="39" t="s">
        <v>191</v>
      </c>
      <c r="C35" s="40"/>
      <c r="D35" s="41">
        <f t="shared" si="0"/>
        <v>1</v>
      </c>
      <c r="E35" s="42"/>
      <c r="F35" s="43">
        <f>G35-SMALL((L35,Q35,V35,AA35,AK35,AP35,AF35,AU35),1)</f>
        <v>40</v>
      </c>
      <c r="G35" s="44">
        <f t="shared" si="1"/>
        <v>40</v>
      </c>
      <c r="H35" s="45">
        <f t="shared" si="2"/>
        <v>0</v>
      </c>
      <c r="I35" s="46"/>
      <c r="J35" s="47">
        <f t="shared" si="3"/>
        <v>0</v>
      </c>
      <c r="K35" s="46"/>
      <c r="L35" s="48">
        <f t="shared" si="4"/>
        <v>0</v>
      </c>
      <c r="M35" s="45">
        <f t="shared" si="5"/>
        <v>30</v>
      </c>
      <c r="N35" s="46">
        <v>8</v>
      </c>
      <c r="O35" s="47">
        <f t="shared" si="6"/>
        <v>10</v>
      </c>
      <c r="P35" s="46">
        <v>1</v>
      </c>
      <c r="Q35" s="48">
        <f t="shared" si="7"/>
        <v>40</v>
      </c>
      <c r="R35" s="45">
        <f t="shared" si="8"/>
        <v>0</v>
      </c>
      <c r="S35" s="46"/>
      <c r="T35" s="47">
        <f t="shared" si="9"/>
        <v>0</v>
      </c>
      <c r="U35" s="46"/>
      <c r="V35" s="48">
        <f t="shared" si="10"/>
        <v>0</v>
      </c>
      <c r="W35" s="45">
        <f t="shared" si="11"/>
        <v>0</v>
      </c>
      <c r="X35" s="46"/>
      <c r="Y35" s="47">
        <f t="shared" si="12"/>
        <v>0</v>
      </c>
      <c r="Z35" s="46"/>
      <c r="AA35" s="48">
        <f t="shared" si="13"/>
        <v>0</v>
      </c>
      <c r="AB35" s="45">
        <f t="shared" si="14"/>
        <v>0</v>
      </c>
      <c r="AC35" s="46"/>
      <c r="AD35" s="47">
        <f t="shared" si="15"/>
        <v>0</v>
      </c>
      <c r="AE35" s="46"/>
      <c r="AF35" s="48">
        <f t="shared" si="16"/>
        <v>0</v>
      </c>
      <c r="AG35" s="45">
        <f t="shared" si="17"/>
        <v>0</v>
      </c>
      <c r="AH35" s="46"/>
      <c r="AI35" s="47">
        <f t="shared" si="18"/>
        <v>0</v>
      </c>
      <c r="AJ35" s="46"/>
      <c r="AK35" s="48">
        <f t="shared" si="19"/>
        <v>0</v>
      </c>
      <c r="AL35" s="45">
        <f t="shared" si="20"/>
        <v>0</v>
      </c>
      <c r="AM35" s="46"/>
      <c r="AN35" s="47">
        <f t="shared" si="21"/>
        <v>0</v>
      </c>
      <c r="AO35" s="46"/>
      <c r="AP35" s="48">
        <f t="shared" si="22"/>
        <v>0</v>
      </c>
      <c r="AQ35" s="45">
        <f t="shared" si="23"/>
        <v>0</v>
      </c>
      <c r="AR35" s="46"/>
      <c r="AS35" s="47">
        <f t="shared" si="24"/>
        <v>0</v>
      </c>
      <c r="AT35" s="46"/>
      <c r="AU35" s="48">
        <f t="shared" si="25"/>
        <v>0</v>
      </c>
      <c r="AV35" s="84">
        <f t="shared" si="27"/>
        <v>10</v>
      </c>
      <c r="AW35" s="8"/>
    </row>
    <row r="36" spans="1:49" ht="15.75">
      <c r="A36" s="38">
        <f t="shared" si="26"/>
        <v>32</v>
      </c>
      <c r="B36" s="39" t="s">
        <v>308</v>
      </c>
      <c r="C36" s="40"/>
      <c r="D36" s="41">
        <f t="shared" si="0"/>
        <v>1</v>
      </c>
      <c r="E36" s="42"/>
      <c r="F36" s="43">
        <f>G36-SMALL((L36,Q36,V36,AA36,AK36,AP36,AF36,AU36),1)</f>
        <v>30</v>
      </c>
      <c r="G36" s="44">
        <f t="shared" si="1"/>
        <v>30</v>
      </c>
      <c r="H36" s="45">
        <f t="shared" si="2"/>
        <v>0</v>
      </c>
      <c r="I36" s="46"/>
      <c r="J36" s="47">
        <f t="shared" si="3"/>
        <v>0</v>
      </c>
      <c r="K36" s="46"/>
      <c r="L36" s="48">
        <f t="shared" si="4"/>
        <v>0</v>
      </c>
      <c r="M36" s="45">
        <f t="shared" si="5"/>
        <v>0</v>
      </c>
      <c r="N36" s="46"/>
      <c r="O36" s="47">
        <f t="shared" si="6"/>
        <v>0</v>
      </c>
      <c r="P36" s="46"/>
      <c r="Q36" s="48">
        <f t="shared" si="7"/>
        <v>0</v>
      </c>
      <c r="R36" s="45">
        <f t="shared" si="8"/>
        <v>0</v>
      </c>
      <c r="S36" s="46"/>
      <c r="T36" s="47">
        <f t="shared" si="9"/>
        <v>0</v>
      </c>
      <c r="U36" s="46"/>
      <c r="V36" s="48">
        <f t="shared" si="10"/>
        <v>0</v>
      </c>
      <c r="W36" s="45">
        <f t="shared" si="11"/>
        <v>0</v>
      </c>
      <c r="X36" s="46"/>
      <c r="Y36" s="47">
        <f t="shared" si="12"/>
        <v>0</v>
      </c>
      <c r="Z36" s="46"/>
      <c r="AA36" s="48">
        <f t="shared" si="13"/>
        <v>0</v>
      </c>
      <c r="AB36" s="45">
        <f t="shared" si="14"/>
        <v>0</v>
      </c>
      <c r="AC36" s="46"/>
      <c r="AD36" s="47">
        <f t="shared" si="15"/>
        <v>0</v>
      </c>
      <c r="AE36" s="46"/>
      <c r="AF36" s="48">
        <f t="shared" si="16"/>
        <v>0</v>
      </c>
      <c r="AG36" s="45">
        <f t="shared" si="17"/>
        <v>0</v>
      </c>
      <c r="AH36" s="46"/>
      <c r="AI36" s="47">
        <f t="shared" si="18"/>
        <v>0</v>
      </c>
      <c r="AJ36" s="46"/>
      <c r="AK36" s="48">
        <f t="shared" si="19"/>
        <v>0</v>
      </c>
      <c r="AL36" s="45">
        <f t="shared" si="20"/>
        <v>20</v>
      </c>
      <c r="AM36" s="46">
        <v>12</v>
      </c>
      <c r="AN36" s="47">
        <f t="shared" si="21"/>
        <v>10</v>
      </c>
      <c r="AO36" s="46">
        <v>1</v>
      </c>
      <c r="AP36" s="48">
        <f t="shared" si="22"/>
        <v>30</v>
      </c>
      <c r="AQ36" s="45">
        <f t="shared" si="23"/>
        <v>0</v>
      </c>
      <c r="AR36" s="46"/>
      <c r="AS36" s="47">
        <f t="shared" si="24"/>
        <v>0</v>
      </c>
      <c r="AT36" s="46"/>
      <c r="AU36" s="48">
        <f t="shared" si="25"/>
        <v>0</v>
      </c>
      <c r="AV36" s="84">
        <f t="shared" si="27"/>
        <v>10</v>
      </c>
      <c r="AW36" s="8"/>
    </row>
    <row r="37" spans="1:49" ht="15.75">
      <c r="A37" s="38">
        <f t="shared" si="26"/>
        <v>33</v>
      </c>
      <c r="B37" s="39" t="s">
        <v>319</v>
      </c>
      <c r="C37" s="40"/>
      <c r="D37" s="41">
        <f aca="true" t="shared" si="28" ref="D37:D53">(COUNTIF(J37,"=10"))+(COUNTIF(O37,"=10"))+(COUNTIF(T37,"=10"))+(COUNTIF(Y37,"=10"))+(COUNTIF(AD37,"=10"))+(COUNTIF(AI37,"=10"))+(COUNTIF(AN37,"=10"))+COUNTIF(AS37,"=10")</f>
        <v>1</v>
      </c>
      <c r="E37" s="42"/>
      <c r="F37" s="43">
        <f>G37-SMALL((L37,Q37,V37,AA37,AK37,AP37,AF37,AU37),1)</f>
        <v>30</v>
      </c>
      <c r="G37" s="44">
        <f aca="true" t="shared" si="29" ref="G37:G53">L37+Q37+V37+AA37+AK37+AP37+AF37+AU37</f>
        <v>30</v>
      </c>
      <c r="H37" s="45">
        <f aca="true" t="shared" si="30" ref="H37:H53">LOOKUP(I37,$C$66:$C$87,$G$66:$G$87)</f>
        <v>0</v>
      </c>
      <c r="I37" s="46"/>
      <c r="J37" s="47">
        <f aca="true" t="shared" si="31" ref="J37:J53">LOOKUP(K37,$U$67:$U$68,$V$67:$V$68)</f>
        <v>0</v>
      </c>
      <c r="K37" s="46"/>
      <c r="L37" s="48">
        <f aca="true" t="shared" si="32" ref="L37:L53">H37+J37</f>
        <v>0</v>
      </c>
      <c r="M37" s="45">
        <f aca="true" t="shared" si="33" ref="M37:M53">LOOKUP(N37,$C$66:$C$87,$G$66:$G$87)</f>
        <v>0</v>
      </c>
      <c r="N37" s="46"/>
      <c r="O37" s="47">
        <f aca="true" t="shared" si="34" ref="O37:O53">LOOKUP(P37,$U$67:$U$68,$V$67:$V$68)</f>
        <v>0</v>
      </c>
      <c r="P37" s="46"/>
      <c r="Q37" s="48">
        <f aca="true" t="shared" si="35" ref="Q37:Q53">M37+O37</f>
        <v>0</v>
      </c>
      <c r="R37" s="45">
        <f aca="true" t="shared" si="36" ref="R37:R53">LOOKUP(S37,$C$66:$C$87,$G$66:$G$87)</f>
        <v>0</v>
      </c>
      <c r="S37" s="46"/>
      <c r="T37" s="47">
        <f aca="true" t="shared" si="37" ref="T37:T53">LOOKUP(U37,$U$67:$U$68,$V$67:$V$68)</f>
        <v>0</v>
      </c>
      <c r="U37" s="46"/>
      <c r="V37" s="48">
        <f aca="true" t="shared" si="38" ref="V37:V53">R37+T37</f>
        <v>0</v>
      </c>
      <c r="W37" s="45">
        <f aca="true" t="shared" si="39" ref="W37:W53">LOOKUP(X37,$C$66:$C$87,$G$66:$G$87)</f>
        <v>0</v>
      </c>
      <c r="X37" s="46"/>
      <c r="Y37" s="47">
        <f aca="true" t="shared" si="40" ref="Y37:Y53">LOOKUP(Z37,$U$67:$U$68,$V$67:$V$68)</f>
        <v>0</v>
      </c>
      <c r="Z37" s="46"/>
      <c r="AA37" s="48">
        <f aca="true" t="shared" si="41" ref="AA37:AA53">W37+Y37</f>
        <v>0</v>
      </c>
      <c r="AB37" s="45">
        <f aca="true" t="shared" si="42" ref="AB37:AB53">LOOKUP(AC37,$C$66:$C$87,$G$66:$G$87)</f>
        <v>0</v>
      </c>
      <c r="AC37" s="46"/>
      <c r="AD37" s="47">
        <f aca="true" t="shared" si="43" ref="AD37:AD53">LOOKUP(AE37,$U$67:$U$68,$V$67:$V$68)</f>
        <v>0</v>
      </c>
      <c r="AE37" s="46"/>
      <c r="AF37" s="48">
        <f aca="true" t="shared" si="44" ref="AF37:AF53">AB37+AD37</f>
        <v>0</v>
      </c>
      <c r="AG37" s="45">
        <f aca="true" t="shared" si="45" ref="AG37:AG53">LOOKUP(AH37,$C$66:$C$87,$G$66:$G$87)</f>
        <v>0</v>
      </c>
      <c r="AH37" s="46"/>
      <c r="AI37" s="47">
        <f aca="true" t="shared" si="46" ref="AI37:AI53">LOOKUP(AJ37,$U$67:$U$68,$V$67:$V$68)</f>
        <v>0</v>
      </c>
      <c r="AJ37" s="46"/>
      <c r="AK37" s="48">
        <f aca="true" t="shared" si="47" ref="AK37:AK53">AG37+AI37</f>
        <v>0</v>
      </c>
      <c r="AL37" s="45">
        <f aca="true" t="shared" si="48" ref="AL37:AL53">LOOKUP(AM37,$C$66:$C$87,$G$66:$G$87)</f>
        <v>0</v>
      </c>
      <c r="AM37" s="46"/>
      <c r="AN37" s="47">
        <f aca="true" t="shared" si="49" ref="AN37:AN53">LOOKUP(AO37,$U$67:$U$68,$V$67:$V$68)</f>
        <v>0</v>
      </c>
      <c r="AO37" s="46"/>
      <c r="AP37" s="48">
        <f aca="true" t="shared" si="50" ref="AP37:AP53">AL37+AN37</f>
        <v>0</v>
      </c>
      <c r="AQ37" s="45">
        <f aca="true" t="shared" si="51" ref="AQ37:AQ53">LOOKUP(AR37,$C$66:$C$87,$G$66:$G$87)</f>
        <v>20</v>
      </c>
      <c r="AR37" s="46">
        <v>12</v>
      </c>
      <c r="AS37" s="47">
        <f aca="true" t="shared" si="52" ref="AS37:AS53">LOOKUP(AT37,$U$67:$U$68,$V$67:$V$68)</f>
        <v>10</v>
      </c>
      <c r="AT37" s="46">
        <v>1</v>
      </c>
      <c r="AU37" s="48">
        <f aca="true" t="shared" si="53" ref="AU37:AU53">AQ37+AS37</f>
        <v>30</v>
      </c>
      <c r="AV37" s="84">
        <f t="shared" si="27"/>
        <v>10</v>
      </c>
      <c r="AW37" s="8"/>
    </row>
    <row r="38" spans="1:49" ht="15.75">
      <c r="A38" s="38">
        <f t="shared" si="26"/>
        <v>34</v>
      </c>
      <c r="B38" s="39" t="s">
        <v>184</v>
      </c>
      <c r="C38" s="40"/>
      <c r="D38" s="41">
        <f t="shared" si="28"/>
        <v>1</v>
      </c>
      <c r="E38" s="42"/>
      <c r="F38" s="43">
        <f>G38-SMALL((L38,Q38,V38,AA38,AK38,AP38,AF38,AU38),1)</f>
        <v>28</v>
      </c>
      <c r="G38" s="44">
        <f t="shared" si="29"/>
        <v>28</v>
      </c>
      <c r="H38" s="45">
        <f t="shared" si="30"/>
        <v>0</v>
      </c>
      <c r="I38" s="46"/>
      <c r="J38" s="47">
        <f t="shared" si="31"/>
        <v>0</v>
      </c>
      <c r="K38" s="46"/>
      <c r="L38" s="48">
        <f t="shared" si="32"/>
        <v>0</v>
      </c>
      <c r="M38" s="45">
        <f t="shared" si="33"/>
        <v>18</v>
      </c>
      <c r="N38" s="46">
        <v>13</v>
      </c>
      <c r="O38" s="47">
        <f t="shared" si="34"/>
        <v>10</v>
      </c>
      <c r="P38" s="46">
        <v>1</v>
      </c>
      <c r="Q38" s="48">
        <f t="shared" si="35"/>
        <v>28</v>
      </c>
      <c r="R38" s="45">
        <f t="shared" si="36"/>
        <v>0</v>
      </c>
      <c r="S38" s="46"/>
      <c r="T38" s="47">
        <f t="shared" si="37"/>
        <v>0</v>
      </c>
      <c r="U38" s="46"/>
      <c r="V38" s="48">
        <f t="shared" si="38"/>
        <v>0</v>
      </c>
      <c r="W38" s="45">
        <f t="shared" si="39"/>
        <v>0</v>
      </c>
      <c r="X38" s="46"/>
      <c r="Y38" s="47">
        <f t="shared" si="40"/>
        <v>0</v>
      </c>
      <c r="Z38" s="46"/>
      <c r="AA38" s="48">
        <f t="shared" si="41"/>
        <v>0</v>
      </c>
      <c r="AB38" s="45">
        <f t="shared" si="42"/>
        <v>0</v>
      </c>
      <c r="AC38" s="46"/>
      <c r="AD38" s="47">
        <f t="shared" si="43"/>
        <v>0</v>
      </c>
      <c r="AE38" s="46"/>
      <c r="AF38" s="48">
        <f t="shared" si="44"/>
        <v>0</v>
      </c>
      <c r="AG38" s="45">
        <f t="shared" si="45"/>
        <v>0</v>
      </c>
      <c r="AH38" s="46"/>
      <c r="AI38" s="47">
        <f t="shared" si="46"/>
        <v>0</v>
      </c>
      <c r="AJ38" s="46"/>
      <c r="AK38" s="48">
        <f t="shared" si="47"/>
        <v>0</v>
      </c>
      <c r="AL38" s="45">
        <f t="shared" si="48"/>
        <v>0</v>
      </c>
      <c r="AM38" s="46"/>
      <c r="AN38" s="47">
        <f t="shared" si="49"/>
        <v>0</v>
      </c>
      <c r="AO38" s="46"/>
      <c r="AP38" s="48">
        <f t="shared" si="50"/>
        <v>0</v>
      </c>
      <c r="AQ38" s="45">
        <f t="shared" si="51"/>
        <v>0</v>
      </c>
      <c r="AR38" s="46"/>
      <c r="AS38" s="47">
        <f t="shared" si="52"/>
        <v>0</v>
      </c>
      <c r="AT38" s="46"/>
      <c r="AU38" s="48">
        <f t="shared" si="53"/>
        <v>0</v>
      </c>
      <c r="AV38" s="84">
        <f t="shared" si="27"/>
        <v>10</v>
      </c>
      <c r="AW38" s="8"/>
    </row>
    <row r="39" spans="1:49" ht="15.75">
      <c r="A39" s="38">
        <f t="shared" si="26"/>
        <v>35</v>
      </c>
      <c r="B39" s="39" t="s">
        <v>188</v>
      </c>
      <c r="C39" s="40"/>
      <c r="D39" s="41">
        <f t="shared" si="28"/>
        <v>1</v>
      </c>
      <c r="E39" s="42"/>
      <c r="F39" s="43">
        <f>G39-SMALL((L39,Q39,V39,AA39,AK39,AP39,AF39,AU39),1)</f>
        <v>24</v>
      </c>
      <c r="G39" s="44">
        <f t="shared" si="29"/>
        <v>24</v>
      </c>
      <c r="H39" s="45">
        <f t="shared" si="30"/>
        <v>0</v>
      </c>
      <c r="I39" s="46"/>
      <c r="J39" s="47">
        <f t="shared" si="31"/>
        <v>0</v>
      </c>
      <c r="K39" s="46"/>
      <c r="L39" s="48">
        <f t="shared" si="32"/>
        <v>0</v>
      </c>
      <c r="M39" s="45">
        <f t="shared" si="33"/>
        <v>14</v>
      </c>
      <c r="N39" s="46">
        <v>15</v>
      </c>
      <c r="O39" s="47">
        <f t="shared" si="34"/>
        <v>10</v>
      </c>
      <c r="P39" s="46">
        <v>1</v>
      </c>
      <c r="Q39" s="48">
        <f t="shared" si="35"/>
        <v>24</v>
      </c>
      <c r="R39" s="45">
        <f t="shared" si="36"/>
        <v>0</v>
      </c>
      <c r="S39" s="46"/>
      <c r="T39" s="47">
        <f t="shared" si="37"/>
        <v>0</v>
      </c>
      <c r="U39" s="46"/>
      <c r="V39" s="48">
        <f t="shared" si="38"/>
        <v>0</v>
      </c>
      <c r="W39" s="45">
        <f t="shared" si="39"/>
        <v>0</v>
      </c>
      <c r="X39" s="46"/>
      <c r="Y39" s="47">
        <f t="shared" si="40"/>
        <v>0</v>
      </c>
      <c r="Z39" s="46"/>
      <c r="AA39" s="48">
        <f t="shared" si="41"/>
        <v>0</v>
      </c>
      <c r="AB39" s="45">
        <f t="shared" si="42"/>
        <v>0</v>
      </c>
      <c r="AC39" s="46"/>
      <c r="AD39" s="47">
        <f t="shared" si="43"/>
        <v>0</v>
      </c>
      <c r="AE39" s="46"/>
      <c r="AF39" s="48">
        <f t="shared" si="44"/>
        <v>0</v>
      </c>
      <c r="AG39" s="45">
        <f t="shared" si="45"/>
        <v>0</v>
      </c>
      <c r="AH39" s="46"/>
      <c r="AI39" s="47">
        <f t="shared" si="46"/>
        <v>0</v>
      </c>
      <c r="AJ39" s="46"/>
      <c r="AK39" s="48">
        <f t="shared" si="47"/>
        <v>0</v>
      </c>
      <c r="AL39" s="45">
        <f t="shared" si="48"/>
        <v>0</v>
      </c>
      <c r="AM39" s="46"/>
      <c r="AN39" s="47">
        <f t="shared" si="49"/>
        <v>0</v>
      </c>
      <c r="AO39" s="46"/>
      <c r="AP39" s="48">
        <f t="shared" si="50"/>
        <v>0</v>
      </c>
      <c r="AQ39" s="45">
        <f t="shared" si="51"/>
        <v>0</v>
      </c>
      <c r="AR39" s="46"/>
      <c r="AS39" s="47">
        <f t="shared" si="52"/>
        <v>0</v>
      </c>
      <c r="AT39" s="46"/>
      <c r="AU39" s="48">
        <f t="shared" si="53"/>
        <v>0</v>
      </c>
      <c r="AV39" s="84">
        <f t="shared" si="27"/>
        <v>10</v>
      </c>
      <c r="AW39" s="8"/>
    </row>
    <row r="40" spans="1:49" ht="15.75">
      <c r="A40" s="38">
        <f t="shared" si="26"/>
        <v>36</v>
      </c>
      <c r="B40" s="39" t="s">
        <v>252</v>
      </c>
      <c r="C40" s="40"/>
      <c r="D40" s="41">
        <f t="shared" si="28"/>
        <v>1</v>
      </c>
      <c r="E40" s="42"/>
      <c r="F40" s="43">
        <f>G40-SMALL((L40,Q40,V40,AA40,AK40,AP40,AF40,AU40),1)</f>
        <v>24</v>
      </c>
      <c r="G40" s="44">
        <f t="shared" si="29"/>
        <v>24</v>
      </c>
      <c r="H40" s="45">
        <f t="shared" si="30"/>
        <v>0</v>
      </c>
      <c r="I40" s="46"/>
      <c r="J40" s="47">
        <f t="shared" si="31"/>
        <v>0</v>
      </c>
      <c r="K40" s="46"/>
      <c r="L40" s="48">
        <f t="shared" si="32"/>
        <v>0</v>
      </c>
      <c r="M40" s="45">
        <f t="shared" si="33"/>
        <v>0</v>
      </c>
      <c r="N40" s="46"/>
      <c r="O40" s="47">
        <f t="shared" si="34"/>
        <v>0</v>
      </c>
      <c r="P40" s="46"/>
      <c r="Q40" s="48">
        <f t="shared" si="35"/>
        <v>0</v>
      </c>
      <c r="R40" s="45">
        <f t="shared" si="36"/>
        <v>0</v>
      </c>
      <c r="S40" s="46"/>
      <c r="T40" s="47">
        <f t="shared" si="37"/>
        <v>0</v>
      </c>
      <c r="U40" s="46"/>
      <c r="V40" s="48">
        <f t="shared" si="38"/>
        <v>0</v>
      </c>
      <c r="W40" s="45">
        <f t="shared" si="39"/>
        <v>0</v>
      </c>
      <c r="X40" s="46"/>
      <c r="Y40" s="47">
        <f t="shared" si="40"/>
        <v>0</v>
      </c>
      <c r="Z40" s="46"/>
      <c r="AA40" s="48">
        <f t="shared" si="41"/>
        <v>0</v>
      </c>
      <c r="AB40" s="45">
        <f t="shared" si="42"/>
        <v>14</v>
      </c>
      <c r="AC40" s="46">
        <v>15</v>
      </c>
      <c r="AD40" s="47">
        <f t="shared" si="43"/>
        <v>10</v>
      </c>
      <c r="AE40" s="46">
        <v>1</v>
      </c>
      <c r="AF40" s="48">
        <f t="shared" si="44"/>
        <v>24</v>
      </c>
      <c r="AG40" s="45">
        <f t="shared" si="45"/>
        <v>0</v>
      </c>
      <c r="AH40" s="46"/>
      <c r="AI40" s="47">
        <f t="shared" si="46"/>
        <v>0</v>
      </c>
      <c r="AJ40" s="46"/>
      <c r="AK40" s="48">
        <f t="shared" si="47"/>
        <v>0</v>
      </c>
      <c r="AL40" s="45">
        <f t="shared" si="48"/>
        <v>0</v>
      </c>
      <c r="AM40" s="46"/>
      <c r="AN40" s="47">
        <f t="shared" si="49"/>
        <v>0</v>
      </c>
      <c r="AO40" s="46"/>
      <c r="AP40" s="48">
        <f t="shared" si="50"/>
        <v>0</v>
      </c>
      <c r="AQ40" s="45">
        <f t="shared" si="51"/>
        <v>0</v>
      </c>
      <c r="AR40" s="46"/>
      <c r="AS40" s="47">
        <f t="shared" si="52"/>
        <v>0</v>
      </c>
      <c r="AT40" s="46"/>
      <c r="AU40" s="48">
        <f t="shared" si="53"/>
        <v>0</v>
      </c>
      <c r="AV40" s="84">
        <f t="shared" si="27"/>
        <v>10</v>
      </c>
      <c r="AW40" s="8"/>
    </row>
    <row r="41" spans="1:49" ht="15.75">
      <c r="A41" s="38">
        <f t="shared" si="26"/>
        <v>37</v>
      </c>
      <c r="B41" s="39" t="s">
        <v>90</v>
      </c>
      <c r="C41" s="40"/>
      <c r="D41" s="41">
        <f t="shared" si="28"/>
        <v>1</v>
      </c>
      <c r="E41" s="42"/>
      <c r="F41" s="43">
        <f>G41-SMALL((L41,Q41,V41,AA41,AK41,AP41,AF41,AU41),1)</f>
        <v>22</v>
      </c>
      <c r="G41" s="44">
        <f t="shared" si="29"/>
        <v>22</v>
      </c>
      <c r="H41" s="45">
        <f t="shared" si="30"/>
        <v>0</v>
      </c>
      <c r="I41" s="46"/>
      <c r="J41" s="47">
        <f t="shared" si="31"/>
        <v>0</v>
      </c>
      <c r="K41" s="46"/>
      <c r="L41" s="48">
        <f t="shared" si="32"/>
        <v>0</v>
      </c>
      <c r="M41" s="45">
        <f t="shared" si="33"/>
        <v>0</v>
      </c>
      <c r="N41" s="46"/>
      <c r="O41" s="47">
        <f t="shared" si="34"/>
        <v>0</v>
      </c>
      <c r="P41" s="46"/>
      <c r="Q41" s="48">
        <f t="shared" si="35"/>
        <v>0</v>
      </c>
      <c r="R41" s="45">
        <f t="shared" si="36"/>
        <v>0</v>
      </c>
      <c r="S41" s="46"/>
      <c r="T41" s="47">
        <f t="shared" si="37"/>
        <v>0</v>
      </c>
      <c r="U41" s="46"/>
      <c r="V41" s="48">
        <f t="shared" si="38"/>
        <v>0</v>
      </c>
      <c r="W41" s="45">
        <f t="shared" si="39"/>
        <v>0</v>
      </c>
      <c r="X41" s="46"/>
      <c r="Y41" s="47">
        <f t="shared" si="40"/>
        <v>0</v>
      </c>
      <c r="Z41" s="46"/>
      <c r="AA41" s="48">
        <f t="shared" si="41"/>
        <v>0</v>
      </c>
      <c r="AB41" s="45">
        <f t="shared" si="42"/>
        <v>12</v>
      </c>
      <c r="AC41" s="46">
        <v>16</v>
      </c>
      <c r="AD41" s="47">
        <f t="shared" si="43"/>
        <v>10</v>
      </c>
      <c r="AE41" s="46">
        <v>1</v>
      </c>
      <c r="AF41" s="48">
        <f t="shared" si="44"/>
        <v>22</v>
      </c>
      <c r="AG41" s="45">
        <f t="shared" si="45"/>
        <v>0</v>
      </c>
      <c r="AH41" s="46"/>
      <c r="AI41" s="47">
        <f t="shared" si="46"/>
        <v>0</v>
      </c>
      <c r="AJ41" s="46"/>
      <c r="AK41" s="48">
        <f t="shared" si="47"/>
        <v>0</v>
      </c>
      <c r="AL41" s="45">
        <f t="shared" si="48"/>
        <v>0</v>
      </c>
      <c r="AM41" s="46"/>
      <c r="AN41" s="47">
        <f t="shared" si="49"/>
        <v>0</v>
      </c>
      <c r="AO41" s="46"/>
      <c r="AP41" s="48">
        <f t="shared" si="50"/>
        <v>0</v>
      </c>
      <c r="AQ41" s="45">
        <f t="shared" si="51"/>
        <v>0</v>
      </c>
      <c r="AR41" s="46"/>
      <c r="AS41" s="47">
        <f t="shared" si="52"/>
        <v>0</v>
      </c>
      <c r="AT41" s="46"/>
      <c r="AU41" s="48">
        <f t="shared" si="53"/>
        <v>0</v>
      </c>
      <c r="AV41" s="84">
        <f t="shared" si="27"/>
        <v>10</v>
      </c>
      <c r="AW41" s="8"/>
    </row>
    <row r="42" spans="1:49" ht="15.75">
      <c r="A42" s="38">
        <f t="shared" si="26"/>
        <v>38</v>
      </c>
      <c r="B42" s="39" t="s">
        <v>80</v>
      </c>
      <c r="C42" s="40"/>
      <c r="D42" s="41">
        <f t="shared" si="28"/>
        <v>1</v>
      </c>
      <c r="E42" s="42"/>
      <c r="F42" s="43">
        <f>G42-SMALL((L42,Q42,V42,AA42,AK42,AP42,AF42,AU42),1)</f>
        <v>15</v>
      </c>
      <c r="G42" s="44">
        <f t="shared" si="29"/>
        <v>15</v>
      </c>
      <c r="H42" s="45">
        <f t="shared" si="30"/>
        <v>5</v>
      </c>
      <c r="I42" s="46">
        <v>21</v>
      </c>
      <c r="J42" s="47">
        <f t="shared" si="31"/>
        <v>10</v>
      </c>
      <c r="K42" s="46">
        <v>1</v>
      </c>
      <c r="L42" s="48">
        <f t="shared" si="32"/>
        <v>15</v>
      </c>
      <c r="M42" s="45">
        <f t="shared" si="33"/>
        <v>0</v>
      </c>
      <c r="N42" s="46"/>
      <c r="O42" s="47">
        <f t="shared" si="34"/>
        <v>0</v>
      </c>
      <c r="P42" s="46"/>
      <c r="Q42" s="48">
        <f t="shared" si="35"/>
        <v>0</v>
      </c>
      <c r="R42" s="45">
        <f t="shared" si="36"/>
        <v>0</v>
      </c>
      <c r="S42" s="73"/>
      <c r="T42" s="47">
        <f t="shared" si="37"/>
        <v>0</v>
      </c>
      <c r="U42" s="46"/>
      <c r="V42" s="48">
        <f t="shared" si="38"/>
        <v>0</v>
      </c>
      <c r="W42" s="45">
        <f t="shared" si="39"/>
        <v>0</v>
      </c>
      <c r="X42" s="46"/>
      <c r="Y42" s="47">
        <f t="shared" si="40"/>
        <v>0</v>
      </c>
      <c r="Z42" s="46"/>
      <c r="AA42" s="48">
        <f t="shared" si="41"/>
        <v>0</v>
      </c>
      <c r="AB42" s="45">
        <f t="shared" si="42"/>
        <v>0</v>
      </c>
      <c r="AC42" s="46"/>
      <c r="AD42" s="47">
        <f t="shared" si="43"/>
        <v>0</v>
      </c>
      <c r="AE42" s="46"/>
      <c r="AF42" s="48">
        <f t="shared" si="44"/>
        <v>0</v>
      </c>
      <c r="AG42" s="45">
        <f t="shared" si="45"/>
        <v>0</v>
      </c>
      <c r="AH42" s="46"/>
      <c r="AI42" s="47">
        <f t="shared" si="46"/>
        <v>0</v>
      </c>
      <c r="AJ42" s="46"/>
      <c r="AK42" s="48">
        <f t="shared" si="47"/>
        <v>0</v>
      </c>
      <c r="AL42" s="45">
        <f t="shared" si="48"/>
        <v>0</v>
      </c>
      <c r="AM42" s="46"/>
      <c r="AN42" s="47">
        <f t="shared" si="49"/>
        <v>0</v>
      </c>
      <c r="AO42" s="46"/>
      <c r="AP42" s="48">
        <f t="shared" si="50"/>
        <v>0</v>
      </c>
      <c r="AQ42" s="45">
        <f t="shared" si="51"/>
        <v>0</v>
      </c>
      <c r="AR42" s="46"/>
      <c r="AS42" s="47">
        <f t="shared" si="52"/>
        <v>0</v>
      </c>
      <c r="AT42" s="46"/>
      <c r="AU42" s="48">
        <f t="shared" si="53"/>
        <v>0</v>
      </c>
      <c r="AV42" s="84">
        <f t="shared" si="27"/>
        <v>10</v>
      </c>
      <c r="AW42" s="8"/>
    </row>
    <row r="43" spans="1:49" ht="15.75">
      <c r="A43" s="38">
        <f t="shared" si="26"/>
        <v>39</v>
      </c>
      <c r="B43" s="39" t="s">
        <v>127</v>
      </c>
      <c r="C43" s="40"/>
      <c r="D43" s="41">
        <f t="shared" si="28"/>
        <v>1</v>
      </c>
      <c r="E43" s="42"/>
      <c r="F43" s="43">
        <f>G43-SMALL((L43,Q43,V43,AA43,AK43,AP43,AF43,AU43),1)</f>
        <v>15</v>
      </c>
      <c r="G43" s="44">
        <f t="shared" si="29"/>
        <v>15</v>
      </c>
      <c r="H43" s="45">
        <f t="shared" si="30"/>
        <v>5</v>
      </c>
      <c r="I43" s="46">
        <v>21</v>
      </c>
      <c r="J43" s="47">
        <f t="shared" si="31"/>
        <v>10</v>
      </c>
      <c r="K43" s="46">
        <v>1</v>
      </c>
      <c r="L43" s="48">
        <f t="shared" si="32"/>
        <v>15</v>
      </c>
      <c r="M43" s="45">
        <f t="shared" si="33"/>
        <v>0</v>
      </c>
      <c r="N43" s="46"/>
      <c r="O43" s="47">
        <f t="shared" si="34"/>
        <v>0</v>
      </c>
      <c r="P43" s="46"/>
      <c r="Q43" s="48">
        <f t="shared" si="35"/>
        <v>0</v>
      </c>
      <c r="R43" s="45">
        <f t="shared" si="36"/>
        <v>0</v>
      </c>
      <c r="S43" s="46"/>
      <c r="T43" s="47">
        <f t="shared" si="37"/>
        <v>0</v>
      </c>
      <c r="U43" s="46"/>
      <c r="V43" s="48">
        <f t="shared" si="38"/>
        <v>0</v>
      </c>
      <c r="W43" s="45">
        <f t="shared" si="39"/>
        <v>0</v>
      </c>
      <c r="X43" s="46"/>
      <c r="Y43" s="47">
        <f t="shared" si="40"/>
        <v>0</v>
      </c>
      <c r="Z43" s="46"/>
      <c r="AA43" s="48">
        <f t="shared" si="41"/>
        <v>0</v>
      </c>
      <c r="AB43" s="45">
        <f t="shared" si="42"/>
        <v>0</v>
      </c>
      <c r="AC43" s="46"/>
      <c r="AD43" s="47">
        <f t="shared" si="43"/>
        <v>0</v>
      </c>
      <c r="AE43" s="46"/>
      <c r="AF43" s="48">
        <f t="shared" si="44"/>
        <v>0</v>
      </c>
      <c r="AG43" s="45">
        <f t="shared" si="45"/>
        <v>0</v>
      </c>
      <c r="AH43" s="46"/>
      <c r="AI43" s="47">
        <f t="shared" si="46"/>
        <v>0</v>
      </c>
      <c r="AJ43" s="46"/>
      <c r="AK43" s="48">
        <f t="shared" si="47"/>
        <v>0</v>
      </c>
      <c r="AL43" s="45">
        <f t="shared" si="48"/>
        <v>0</v>
      </c>
      <c r="AM43" s="46"/>
      <c r="AN43" s="47">
        <f t="shared" si="49"/>
        <v>0</v>
      </c>
      <c r="AO43" s="46"/>
      <c r="AP43" s="48">
        <f t="shared" si="50"/>
        <v>0</v>
      </c>
      <c r="AQ43" s="45">
        <f t="shared" si="51"/>
        <v>0</v>
      </c>
      <c r="AR43" s="46"/>
      <c r="AS43" s="47">
        <f t="shared" si="52"/>
        <v>0</v>
      </c>
      <c r="AT43" s="46"/>
      <c r="AU43" s="48">
        <f t="shared" si="53"/>
        <v>0</v>
      </c>
      <c r="AV43" s="84">
        <f t="shared" si="27"/>
        <v>10</v>
      </c>
      <c r="AW43" s="8"/>
    </row>
    <row r="44" spans="1:49" ht="15.75">
      <c r="A44" s="38">
        <f t="shared" si="26"/>
        <v>40</v>
      </c>
      <c r="B44" s="39" t="s">
        <v>89</v>
      </c>
      <c r="C44" s="40"/>
      <c r="D44" s="41">
        <f t="shared" si="28"/>
        <v>1</v>
      </c>
      <c r="E44" s="42"/>
      <c r="F44" s="43">
        <f>G44-SMALL((L44,Q44,V44,AA44,AK44,AP44,AF44,AU44),1)</f>
        <v>15</v>
      </c>
      <c r="G44" s="44">
        <f t="shared" si="29"/>
        <v>15</v>
      </c>
      <c r="H44" s="45">
        <f t="shared" si="30"/>
        <v>5</v>
      </c>
      <c r="I44" s="46">
        <v>21</v>
      </c>
      <c r="J44" s="47">
        <f t="shared" si="31"/>
        <v>10</v>
      </c>
      <c r="K44" s="46">
        <v>1</v>
      </c>
      <c r="L44" s="48">
        <f t="shared" si="32"/>
        <v>15</v>
      </c>
      <c r="M44" s="45">
        <f t="shared" si="33"/>
        <v>0</v>
      </c>
      <c r="N44" s="46"/>
      <c r="O44" s="47">
        <f t="shared" si="34"/>
        <v>0</v>
      </c>
      <c r="P44" s="46"/>
      <c r="Q44" s="48">
        <f t="shared" si="35"/>
        <v>0</v>
      </c>
      <c r="R44" s="45">
        <f t="shared" si="36"/>
        <v>0</v>
      </c>
      <c r="S44" s="46"/>
      <c r="T44" s="47">
        <f t="shared" si="37"/>
        <v>0</v>
      </c>
      <c r="U44" s="46"/>
      <c r="V44" s="48">
        <f t="shared" si="38"/>
        <v>0</v>
      </c>
      <c r="W44" s="45">
        <f t="shared" si="39"/>
        <v>0</v>
      </c>
      <c r="X44" s="46"/>
      <c r="Y44" s="47">
        <f t="shared" si="40"/>
        <v>0</v>
      </c>
      <c r="Z44" s="46"/>
      <c r="AA44" s="48">
        <f t="shared" si="41"/>
        <v>0</v>
      </c>
      <c r="AB44" s="45">
        <f t="shared" si="42"/>
        <v>0</v>
      </c>
      <c r="AC44" s="46"/>
      <c r="AD44" s="47">
        <f t="shared" si="43"/>
        <v>0</v>
      </c>
      <c r="AE44" s="46"/>
      <c r="AF44" s="48">
        <f t="shared" si="44"/>
        <v>0</v>
      </c>
      <c r="AG44" s="45">
        <f t="shared" si="45"/>
        <v>0</v>
      </c>
      <c r="AH44" s="46"/>
      <c r="AI44" s="47">
        <f t="shared" si="46"/>
        <v>0</v>
      </c>
      <c r="AJ44" s="46"/>
      <c r="AK44" s="48">
        <f t="shared" si="47"/>
        <v>0</v>
      </c>
      <c r="AL44" s="45">
        <f t="shared" si="48"/>
        <v>0</v>
      </c>
      <c r="AM44" s="46"/>
      <c r="AN44" s="47">
        <f t="shared" si="49"/>
        <v>0</v>
      </c>
      <c r="AO44" s="46"/>
      <c r="AP44" s="48">
        <f t="shared" si="50"/>
        <v>0</v>
      </c>
      <c r="AQ44" s="45">
        <f t="shared" si="51"/>
        <v>0</v>
      </c>
      <c r="AR44" s="46"/>
      <c r="AS44" s="47">
        <f t="shared" si="52"/>
        <v>0</v>
      </c>
      <c r="AT44" s="46"/>
      <c r="AU44" s="48">
        <f t="shared" si="53"/>
        <v>0</v>
      </c>
      <c r="AV44" s="84">
        <f t="shared" si="27"/>
        <v>10</v>
      </c>
      <c r="AW44" s="8"/>
    </row>
    <row r="45" spans="1:49" ht="15.75">
      <c r="A45" s="38">
        <f t="shared" si="26"/>
        <v>41</v>
      </c>
      <c r="B45" s="39" t="s">
        <v>87</v>
      </c>
      <c r="C45" s="40"/>
      <c r="D45" s="41">
        <f t="shared" si="28"/>
        <v>1</v>
      </c>
      <c r="E45" s="42"/>
      <c r="F45" s="43">
        <f>G45-SMALL((L45,Q45,V45,AA45,AK45,AP45,AF45,AU45),1)</f>
        <v>15</v>
      </c>
      <c r="G45" s="44">
        <f t="shared" si="29"/>
        <v>15</v>
      </c>
      <c r="H45" s="45">
        <f t="shared" si="30"/>
        <v>5</v>
      </c>
      <c r="I45" s="46">
        <v>21</v>
      </c>
      <c r="J45" s="47">
        <f t="shared" si="31"/>
        <v>10</v>
      </c>
      <c r="K45" s="46">
        <v>1</v>
      </c>
      <c r="L45" s="48">
        <f t="shared" si="32"/>
        <v>15</v>
      </c>
      <c r="M45" s="45">
        <f t="shared" si="33"/>
        <v>0</v>
      </c>
      <c r="N45" s="46"/>
      <c r="O45" s="47">
        <f t="shared" si="34"/>
        <v>0</v>
      </c>
      <c r="P45" s="46"/>
      <c r="Q45" s="48">
        <f t="shared" si="35"/>
        <v>0</v>
      </c>
      <c r="R45" s="45">
        <f t="shared" si="36"/>
        <v>0</v>
      </c>
      <c r="S45" s="46"/>
      <c r="T45" s="47">
        <f t="shared" si="37"/>
        <v>0</v>
      </c>
      <c r="U45" s="46"/>
      <c r="V45" s="48">
        <f t="shared" si="38"/>
        <v>0</v>
      </c>
      <c r="W45" s="45">
        <f t="shared" si="39"/>
        <v>0</v>
      </c>
      <c r="X45" s="46"/>
      <c r="Y45" s="47">
        <f t="shared" si="40"/>
        <v>0</v>
      </c>
      <c r="Z45" s="46"/>
      <c r="AA45" s="48">
        <f t="shared" si="41"/>
        <v>0</v>
      </c>
      <c r="AB45" s="45">
        <f t="shared" si="42"/>
        <v>0</v>
      </c>
      <c r="AC45" s="46"/>
      <c r="AD45" s="47">
        <f t="shared" si="43"/>
        <v>0</v>
      </c>
      <c r="AE45" s="46"/>
      <c r="AF45" s="48">
        <f t="shared" si="44"/>
        <v>0</v>
      </c>
      <c r="AG45" s="45">
        <f t="shared" si="45"/>
        <v>0</v>
      </c>
      <c r="AH45" s="46"/>
      <c r="AI45" s="47">
        <f t="shared" si="46"/>
        <v>0</v>
      </c>
      <c r="AJ45" s="46"/>
      <c r="AK45" s="48">
        <f t="shared" si="47"/>
        <v>0</v>
      </c>
      <c r="AL45" s="45">
        <f t="shared" si="48"/>
        <v>0</v>
      </c>
      <c r="AM45" s="46"/>
      <c r="AN45" s="47">
        <f t="shared" si="49"/>
        <v>0</v>
      </c>
      <c r="AO45" s="46"/>
      <c r="AP45" s="48">
        <f t="shared" si="50"/>
        <v>0</v>
      </c>
      <c r="AQ45" s="45">
        <f t="shared" si="51"/>
        <v>0</v>
      </c>
      <c r="AR45" s="46"/>
      <c r="AS45" s="47">
        <f t="shared" si="52"/>
        <v>0</v>
      </c>
      <c r="AT45" s="46"/>
      <c r="AU45" s="48">
        <f t="shared" si="53"/>
        <v>0</v>
      </c>
      <c r="AV45" s="84">
        <f t="shared" si="27"/>
        <v>10</v>
      </c>
      <c r="AW45" s="8"/>
    </row>
    <row r="46" spans="1:49" ht="15.75">
      <c r="A46" s="38">
        <f t="shared" si="26"/>
        <v>42</v>
      </c>
      <c r="B46" s="39" t="s">
        <v>205</v>
      </c>
      <c r="C46" s="40"/>
      <c r="D46" s="41">
        <f t="shared" si="28"/>
        <v>1</v>
      </c>
      <c r="E46" s="42"/>
      <c r="F46" s="43">
        <f>G46-SMALL((L46,Q46,V46,AA46,AK46,AP46,AF46,AU46),1)</f>
        <v>15</v>
      </c>
      <c r="G46" s="44">
        <f t="shared" si="29"/>
        <v>15</v>
      </c>
      <c r="H46" s="45">
        <f t="shared" si="30"/>
        <v>0</v>
      </c>
      <c r="I46" s="46"/>
      <c r="J46" s="47">
        <f t="shared" si="31"/>
        <v>0</v>
      </c>
      <c r="K46" s="46"/>
      <c r="L46" s="48">
        <f t="shared" si="32"/>
        <v>0</v>
      </c>
      <c r="M46" s="45">
        <f t="shared" si="33"/>
        <v>5</v>
      </c>
      <c r="N46" s="46">
        <v>21</v>
      </c>
      <c r="O46" s="47">
        <f t="shared" si="34"/>
        <v>10</v>
      </c>
      <c r="P46" s="46">
        <v>1</v>
      </c>
      <c r="Q46" s="48">
        <f t="shared" si="35"/>
        <v>15</v>
      </c>
      <c r="R46" s="45">
        <f t="shared" si="36"/>
        <v>0</v>
      </c>
      <c r="S46" s="46"/>
      <c r="T46" s="47">
        <f t="shared" si="37"/>
        <v>0</v>
      </c>
      <c r="U46" s="46"/>
      <c r="V46" s="48">
        <f t="shared" si="38"/>
        <v>0</v>
      </c>
      <c r="W46" s="45">
        <f t="shared" si="39"/>
        <v>0</v>
      </c>
      <c r="X46" s="46"/>
      <c r="Y46" s="47">
        <f t="shared" si="40"/>
        <v>0</v>
      </c>
      <c r="Z46" s="46"/>
      <c r="AA46" s="48">
        <f t="shared" si="41"/>
        <v>0</v>
      </c>
      <c r="AB46" s="45">
        <f t="shared" si="42"/>
        <v>0</v>
      </c>
      <c r="AC46" s="46"/>
      <c r="AD46" s="47">
        <f t="shared" si="43"/>
        <v>0</v>
      </c>
      <c r="AE46" s="46"/>
      <c r="AF46" s="48">
        <f t="shared" si="44"/>
        <v>0</v>
      </c>
      <c r="AG46" s="45">
        <f t="shared" si="45"/>
        <v>0</v>
      </c>
      <c r="AH46" s="46"/>
      <c r="AI46" s="47">
        <f t="shared" si="46"/>
        <v>0</v>
      </c>
      <c r="AJ46" s="46"/>
      <c r="AK46" s="48">
        <f t="shared" si="47"/>
        <v>0</v>
      </c>
      <c r="AL46" s="45">
        <f t="shared" si="48"/>
        <v>0</v>
      </c>
      <c r="AM46" s="46"/>
      <c r="AN46" s="47">
        <f t="shared" si="49"/>
        <v>0</v>
      </c>
      <c r="AO46" s="46"/>
      <c r="AP46" s="48">
        <f t="shared" si="50"/>
        <v>0</v>
      </c>
      <c r="AQ46" s="45">
        <f t="shared" si="51"/>
        <v>0</v>
      </c>
      <c r="AR46" s="46"/>
      <c r="AS46" s="47">
        <f t="shared" si="52"/>
        <v>0</v>
      </c>
      <c r="AT46" s="46"/>
      <c r="AU46" s="48">
        <f t="shared" si="53"/>
        <v>0</v>
      </c>
      <c r="AV46" s="84">
        <f t="shared" si="27"/>
        <v>10</v>
      </c>
      <c r="AW46" s="8"/>
    </row>
    <row r="47" spans="1:49" ht="15.75">
      <c r="A47" s="38">
        <f t="shared" si="26"/>
        <v>43</v>
      </c>
      <c r="B47" s="39" t="s">
        <v>144</v>
      </c>
      <c r="C47" s="40"/>
      <c r="D47" s="41">
        <f t="shared" si="28"/>
        <v>1</v>
      </c>
      <c r="E47" s="42"/>
      <c r="F47" s="43">
        <f>G47-SMALL((L47,Q47,V47,AA47,AK47,AP47,AF47,AU47),1)</f>
        <v>15</v>
      </c>
      <c r="G47" s="44">
        <f t="shared" si="29"/>
        <v>15</v>
      </c>
      <c r="H47" s="45">
        <f t="shared" si="30"/>
        <v>0</v>
      </c>
      <c r="I47" s="46"/>
      <c r="J47" s="47">
        <f t="shared" si="31"/>
        <v>0</v>
      </c>
      <c r="K47" s="46"/>
      <c r="L47" s="48">
        <f t="shared" si="32"/>
        <v>0</v>
      </c>
      <c r="M47" s="45">
        <f t="shared" si="33"/>
        <v>5</v>
      </c>
      <c r="N47" s="46">
        <v>21</v>
      </c>
      <c r="O47" s="47">
        <f t="shared" si="34"/>
        <v>10</v>
      </c>
      <c r="P47" s="46">
        <v>1</v>
      </c>
      <c r="Q47" s="48">
        <f t="shared" si="35"/>
        <v>15</v>
      </c>
      <c r="R47" s="45">
        <f t="shared" si="36"/>
        <v>0</v>
      </c>
      <c r="S47" s="46"/>
      <c r="T47" s="47">
        <f t="shared" si="37"/>
        <v>0</v>
      </c>
      <c r="U47" s="46"/>
      <c r="V47" s="48">
        <f t="shared" si="38"/>
        <v>0</v>
      </c>
      <c r="W47" s="45">
        <f t="shared" si="39"/>
        <v>0</v>
      </c>
      <c r="X47" s="46"/>
      <c r="Y47" s="47">
        <f t="shared" si="40"/>
        <v>0</v>
      </c>
      <c r="Z47" s="46"/>
      <c r="AA47" s="48">
        <f t="shared" si="41"/>
        <v>0</v>
      </c>
      <c r="AB47" s="45">
        <f t="shared" si="42"/>
        <v>0</v>
      </c>
      <c r="AC47" s="46"/>
      <c r="AD47" s="47">
        <f t="shared" si="43"/>
        <v>0</v>
      </c>
      <c r="AE47" s="46"/>
      <c r="AF47" s="48">
        <f t="shared" si="44"/>
        <v>0</v>
      </c>
      <c r="AG47" s="45">
        <f t="shared" si="45"/>
        <v>0</v>
      </c>
      <c r="AH47" s="46"/>
      <c r="AI47" s="47">
        <f t="shared" si="46"/>
        <v>0</v>
      </c>
      <c r="AJ47" s="46"/>
      <c r="AK47" s="48">
        <f t="shared" si="47"/>
        <v>0</v>
      </c>
      <c r="AL47" s="45">
        <f t="shared" si="48"/>
        <v>0</v>
      </c>
      <c r="AM47" s="46"/>
      <c r="AN47" s="47">
        <f t="shared" si="49"/>
        <v>0</v>
      </c>
      <c r="AO47" s="46"/>
      <c r="AP47" s="48">
        <f t="shared" si="50"/>
        <v>0</v>
      </c>
      <c r="AQ47" s="45">
        <f t="shared" si="51"/>
        <v>0</v>
      </c>
      <c r="AR47" s="46"/>
      <c r="AS47" s="47">
        <f t="shared" si="52"/>
        <v>0</v>
      </c>
      <c r="AT47" s="46"/>
      <c r="AU47" s="48">
        <f t="shared" si="53"/>
        <v>0</v>
      </c>
      <c r="AV47" s="84">
        <f t="shared" si="27"/>
        <v>10</v>
      </c>
      <c r="AW47" s="8"/>
    </row>
    <row r="48" spans="1:49" ht="15.75">
      <c r="A48" s="38">
        <f t="shared" si="26"/>
        <v>44</v>
      </c>
      <c r="B48" s="39" t="s">
        <v>207</v>
      </c>
      <c r="C48" s="40"/>
      <c r="D48" s="41">
        <f t="shared" si="28"/>
        <v>1</v>
      </c>
      <c r="E48" s="42"/>
      <c r="F48" s="43">
        <f>G48-SMALL((L48,Q48,V48,AA48,AK48,AP48,AF48,AU48),1)</f>
        <v>15</v>
      </c>
      <c r="G48" s="44">
        <f t="shared" si="29"/>
        <v>15</v>
      </c>
      <c r="H48" s="45">
        <f t="shared" si="30"/>
        <v>0</v>
      </c>
      <c r="I48" s="46"/>
      <c r="J48" s="47">
        <f t="shared" si="31"/>
        <v>0</v>
      </c>
      <c r="K48" s="46"/>
      <c r="L48" s="48">
        <f t="shared" si="32"/>
        <v>0</v>
      </c>
      <c r="M48" s="45">
        <f t="shared" si="33"/>
        <v>5</v>
      </c>
      <c r="N48" s="46">
        <v>21</v>
      </c>
      <c r="O48" s="47">
        <f t="shared" si="34"/>
        <v>10</v>
      </c>
      <c r="P48" s="46">
        <v>1</v>
      </c>
      <c r="Q48" s="48">
        <f t="shared" si="35"/>
        <v>15</v>
      </c>
      <c r="R48" s="45">
        <f t="shared" si="36"/>
        <v>0</v>
      </c>
      <c r="S48" s="46"/>
      <c r="T48" s="47">
        <f t="shared" si="37"/>
        <v>0</v>
      </c>
      <c r="U48" s="46"/>
      <c r="V48" s="48">
        <f t="shared" si="38"/>
        <v>0</v>
      </c>
      <c r="W48" s="45">
        <f t="shared" si="39"/>
        <v>0</v>
      </c>
      <c r="X48" s="46"/>
      <c r="Y48" s="47">
        <f t="shared" si="40"/>
        <v>0</v>
      </c>
      <c r="Z48" s="46"/>
      <c r="AA48" s="48">
        <f t="shared" si="41"/>
        <v>0</v>
      </c>
      <c r="AB48" s="45">
        <f t="shared" si="42"/>
        <v>0</v>
      </c>
      <c r="AC48" s="46"/>
      <c r="AD48" s="47">
        <f t="shared" si="43"/>
        <v>0</v>
      </c>
      <c r="AE48" s="46"/>
      <c r="AF48" s="48">
        <f t="shared" si="44"/>
        <v>0</v>
      </c>
      <c r="AG48" s="45">
        <f t="shared" si="45"/>
        <v>0</v>
      </c>
      <c r="AH48" s="46"/>
      <c r="AI48" s="47">
        <f t="shared" si="46"/>
        <v>0</v>
      </c>
      <c r="AJ48" s="46"/>
      <c r="AK48" s="48">
        <f t="shared" si="47"/>
        <v>0</v>
      </c>
      <c r="AL48" s="45">
        <f t="shared" si="48"/>
        <v>0</v>
      </c>
      <c r="AM48" s="46"/>
      <c r="AN48" s="47">
        <f t="shared" si="49"/>
        <v>0</v>
      </c>
      <c r="AO48" s="46"/>
      <c r="AP48" s="48">
        <f t="shared" si="50"/>
        <v>0</v>
      </c>
      <c r="AQ48" s="45">
        <f t="shared" si="51"/>
        <v>0</v>
      </c>
      <c r="AR48" s="46"/>
      <c r="AS48" s="47">
        <f t="shared" si="52"/>
        <v>0</v>
      </c>
      <c r="AT48" s="46"/>
      <c r="AU48" s="48">
        <f t="shared" si="53"/>
        <v>0</v>
      </c>
      <c r="AV48" s="84">
        <f t="shared" si="27"/>
        <v>10</v>
      </c>
      <c r="AW48" s="8"/>
    </row>
    <row r="49" spans="1:49" ht="15.75">
      <c r="A49" s="38">
        <f t="shared" si="26"/>
        <v>45</v>
      </c>
      <c r="B49" s="39" t="s">
        <v>208</v>
      </c>
      <c r="C49" s="40"/>
      <c r="D49" s="41">
        <f t="shared" si="28"/>
        <v>1</v>
      </c>
      <c r="E49" s="42"/>
      <c r="F49" s="43">
        <f>G49-SMALL((L49,Q49,V49,AA49,AK49,AP49,AF49,AU49),1)</f>
        <v>15</v>
      </c>
      <c r="G49" s="44">
        <f t="shared" si="29"/>
        <v>15</v>
      </c>
      <c r="H49" s="45">
        <f t="shared" si="30"/>
        <v>0</v>
      </c>
      <c r="I49" s="46"/>
      <c r="J49" s="47">
        <f t="shared" si="31"/>
        <v>0</v>
      </c>
      <c r="K49" s="46"/>
      <c r="L49" s="48">
        <f t="shared" si="32"/>
        <v>0</v>
      </c>
      <c r="M49" s="45">
        <f t="shared" si="33"/>
        <v>5</v>
      </c>
      <c r="N49" s="46">
        <v>21</v>
      </c>
      <c r="O49" s="47">
        <f t="shared" si="34"/>
        <v>10</v>
      </c>
      <c r="P49" s="46">
        <v>1</v>
      </c>
      <c r="Q49" s="48">
        <f t="shared" si="35"/>
        <v>15</v>
      </c>
      <c r="R49" s="45">
        <f t="shared" si="36"/>
        <v>0</v>
      </c>
      <c r="S49" s="46"/>
      <c r="T49" s="47">
        <f t="shared" si="37"/>
        <v>0</v>
      </c>
      <c r="U49" s="46"/>
      <c r="V49" s="48">
        <f t="shared" si="38"/>
        <v>0</v>
      </c>
      <c r="W49" s="45">
        <f t="shared" si="39"/>
        <v>0</v>
      </c>
      <c r="X49" s="46"/>
      <c r="Y49" s="47">
        <f t="shared" si="40"/>
        <v>0</v>
      </c>
      <c r="Z49" s="46"/>
      <c r="AA49" s="48">
        <f t="shared" si="41"/>
        <v>0</v>
      </c>
      <c r="AB49" s="45">
        <f t="shared" si="42"/>
        <v>0</v>
      </c>
      <c r="AC49" s="46"/>
      <c r="AD49" s="47">
        <f t="shared" si="43"/>
        <v>0</v>
      </c>
      <c r="AE49" s="46"/>
      <c r="AF49" s="48">
        <f t="shared" si="44"/>
        <v>0</v>
      </c>
      <c r="AG49" s="45">
        <f t="shared" si="45"/>
        <v>0</v>
      </c>
      <c r="AH49" s="46"/>
      <c r="AI49" s="47">
        <f t="shared" si="46"/>
        <v>0</v>
      </c>
      <c r="AJ49" s="46"/>
      <c r="AK49" s="48">
        <f t="shared" si="47"/>
        <v>0</v>
      </c>
      <c r="AL49" s="45">
        <f t="shared" si="48"/>
        <v>0</v>
      </c>
      <c r="AM49" s="46"/>
      <c r="AN49" s="47">
        <f t="shared" si="49"/>
        <v>0</v>
      </c>
      <c r="AO49" s="46"/>
      <c r="AP49" s="48">
        <f t="shared" si="50"/>
        <v>0</v>
      </c>
      <c r="AQ49" s="45">
        <f t="shared" si="51"/>
        <v>0</v>
      </c>
      <c r="AR49" s="46"/>
      <c r="AS49" s="47">
        <f t="shared" si="52"/>
        <v>0</v>
      </c>
      <c r="AT49" s="46"/>
      <c r="AU49" s="48">
        <f t="shared" si="53"/>
        <v>0</v>
      </c>
      <c r="AV49" s="84">
        <f t="shared" si="27"/>
        <v>10</v>
      </c>
      <c r="AW49" s="8"/>
    </row>
    <row r="50" spans="1:49" ht="15.75">
      <c r="A50" s="38">
        <f t="shared" si="26"/>
        <v>46</v>
      </c>
      <c r="B50" s="39" t="s">
        <v>209</v>
      </c>
      <c r="C50" s="40"/>
      <c r="D50" s="41">
        <f t="shared" si="28"/>
        <v>1</v>
      </c>
      <c r="E50" s="42"/>
      <c r="F50" s="43">
        <f>G50-SMALL((L50,Q50,V50,AA50,AK50,AP50,AF50,AU50),1)</f>
        <v>15</v>
      </c>
      <c r="G50" s="44">
        <f t="shared" si="29"/>
        <v>15</v>
      </c>
      <c r="H50" s="45">
        <f t="shared" si="30"/>
        <v>0</v>
      </c>
      <c r="I50" s="46"/>
      <c r="J50" s="47">
        <f t="shared" si="31"/>
        <v>0</v>
      </c>
      <c r="K50" s="46"/>
      <c r="L50" s="48">
        <f t="shared" si="32"/>
        <v>0</v>
      </c>
      <c r="M50" s="45">
        <f t="shared" si="33"/>
        <v>5</v>
      </c>
      <c r="N50" s="46">
        <v>21</v>
      </c>
      <c r="O50" s="47">
        <f t="shared" si="34"/>
        <v>10</v>
      </c>
      <c r="P50" s="46">
        <v>1</v>
      </c>
      <c r="Q50" s="48">
        <f t="shared" si="35"/>
        <v>15</v>
      </c>
      <c r="R50" s="45">
        <f t="shared" si="36"/>
        <v>0</v>
      </c>
      <c r="S50" s="46"/>
      <c r="T50" s="47">
        <f t="shared" si="37"/>
        <v>0</v>
      </c>
      <c r="U50" s="46"/>
      <c r="V50" s="48">
        <f t="shared" si="38"/>
        <v>0</v>
      </c>
      <c r="W50" s="45">
        <f t="shared" si="39"/>
        <v>0</v>
      </c>
      <c r="X50" s="46"/>
      <c r="Y50" s="47">
        <f t="shared" si="40"/>
        <v>0</v>
      </c>
      <c r="Z50" s="46"/>
      <c r="AA50" s="48">
        <f t="shared" si="41"/>
        <v>0</v>
      </c>
      <c r="AB50" s="45">
        <f t="shared" si="42"/>
        <v>0</v>
      </c>
      <c r="AC50" s="46"/>
      <c r="AD50" s="47">
        <f t="shared" si="43"/>
        <v>0</v>
      </c>
      <c r="AE50" s="46"/>
      <c r="AF50" s="48">
        <f t="shared" si="44"/>
        <v>0</v>
      </c>
      <c r="AG50" s="45">
        <f t="shared" si="45"/>
        <v>0</v>
      </c>
      <c r="AH50" s="46"/>
      <c r="AI50" s="47">
        <f t="shared" si="46"/>
        <v>0</v>
      </c>
      <c r="AJ50" s="46"/>
      <c r="AK50" s="48">
        <f t="shared" si="47"/>
        <v>0</v>
      </c>
      <c r="AL50" s="45">
        <f t="shared" si="48"/>
        <v>0</v>
      </c>
      <c r="AM50" s="46"/>
      <c r="AN50" s="47">
        <f t="shared" si="49"/>
        <v>0</v>
      </c>
      <c r="AO50" s="46"/>
      <c r="AP50" s="48">
        <f t="shared" si="50"/>
        <v>0</v>
      </c>
      <c r="AQ50" s="45">
        <f t="shared" si="51"/>
        <v>0</v>
      </c>
      <c r="AR50" s="46"/>
      <c r="AS50" s="47">
        <f t="shared" si="52"/>
        <v>0</v>
      </c>
      <c r="AT50" s="46"/>
      <c r="AU50" s="48">
        <f t="shared" si="53"/>
        <v>0</v>
      </c>
      <c r="AV50" s="84">
        <f t="shared" si="27"/>
        <v>10</v>
      </c>
      <c r="AW50" s="8"/>
    </row>
    <row r="51" spans="1:49" ht="15.75">
      <c r="A51" s="38">
        <f t="shared" si="26"/>
        <v>47</v>
      </c>
      <c r="B51" s="39" t="s">
        <v>288</v>
      </c>
      <c r="C51" s="40"/>
      <c r="D51" s="41">
        <f t="shared" si="28"/>
        <v>1</v>
      </c>
      <c r="E51" s="42"/>
      <c r="F51" s="43">
        <f>G51-SMALL((L51,Q51,V51,AA51,AK51,AP51,AF51,AU51),1)</f>
        <v>15</v>
      </c>
      <c r="G51" s="44">
        <f t="shared" si="29"/>
        <v>15</v>
      </c>
      <c r="H51" s="45">
        <f t="shared" si="30"/>
        <v>0</v>
      </c>
      <c r="I51" s="46"/>
      <c r="J51" s="47">
        <f t="shared" si="31"/>
        <v>0</v>
      </c>
      <c r="K51" s="46"/>
      <c r="L51" s="48">
        <f t="shared" si="32"/>
        <v>0</v>
      </c>
      <c r="M51" s="45">
        <f t="shared" si="33"/>
        <v>0</v>
      </c>
      <c r="N51" s="46"/>
      <c r="O51" s="47">
        <f t="shared" si="34"/>
        <v>0</v>
      </c>
      <c r="P51" s="46"/>
      <c r="Q51" s="48">
        <f t="shared" si="35"/>
        <v>0</v>
      </c>
      <c r="R51" s="45">
        <f t="shared" si="36"/>
        <v>0</v>
      </c>
      <c r="S51" s="46"/>
      <c r="T51" s="47">
        <f t="shared" si="37"/>
        <v>0</v>
      </c>
      <c r="U51" s="46"/>
      <c r="V51" s="48">
        <f t="shared" si="38"/>
        <v>0</v>
      </c>
      <c r="W51" s="45">
        <f t="shared" si="39"/>
        <v>0</v>
      </c>
      <c r="X51" s="46"/>
      <c r="Y51" s="47">
        <f t="shared" si="40"/>
        <v>0</v>
      </c>
      <c r="Z51" s="46"/>
      <c r="AA51" s="48">
        <f t="shared" si="41"/>
        <v>0</v>
      </c>
      <c r="AB51" s="45">
        <f t="shared" si="42"/>
        <v>0</v>
      </c>
      <c r="AC51" s="46"/>
      <c r="AD51" s="47">
        <f t="shared" si="43"/>
        <v>0</v>
      </c>
      <c r="AE51" s="46"/>
      <c r="AF51" s="48">
        <f t="shared" si="44"/>
        <v>0</v>
      </c>
      <c r="AG51" s="45">
        <f t="shared" si="45"/>
        <v>5</v>
      </c>
      <c r="AH51" s="46">
        <v>21</v>
      </c>
      <c r="AI51" s="47">
        <f t="shared" si="46"/>
        <v>10</v>
      </c>
      <c r="AJ51" s="46">
        <v>1</v>
      </c>
      <c r="AK51" s="48">
        <f t="shared" si="47"/>
        <v>15</v>
      </c>
      <c r="AL51" s="45">
        <f t="shared" si="48"/>
        <v>0</v>
      </c>
      <c r="AM51" s="46"/>
      <c r="AN51" s="47">
        <f t="shared" si="49"/>
        <v>0</v>
      </c>
      <c r="AO51" s="46"/>
      <c r="AP51" s="48">
        <f t="shared" si="50"/>
        <v>0</v>
      </c>
      <c r="AQ51" s="45">
        <f t="shared" si="51"/>
        <v>0</v>
      </c>
      <c r="AR51" s="46"/>
      <c r="AS51" s="47">
        <f t="shared" si="52"/>
        <v>0</v>
      </c>
      <c r="AT51" s="46"/>
      <c r="AU51" s="48">
        <f t="shared" si="53"/>
        <v>0</v>
      </c>
      <c r="AV51" s="84">
        <f t="shared" si="27"/>
        <v>10</v>
      </c>
      <c r="AW51" s="8"/>
    </row>
    <row r="52" spans="1:49" ht="15.75">
      <c r="A52" s="38">
        <f t="shared" si="26"/>
        <v>48</v>
      </c>
      <c r="B52" s="39" t="s">
        <v>281</v>
      </c>
      <c r="C52" s="40"/>
      <c r="D52" s="41">
        <f t="shared" si="28"/>
        <v>1</v>
      </c>
      <c r="E52" s="42"/>
      <c r="F52" s="43">
        <f>G52-SMALL((L52,Q52,V52,AA52,AK52,AP52,AF52,AU52),1)</f>
        <v>15</v>
      </c>
      <c r="G52" s="44">
        <f t="shared" si="29"/>
        <v>15</v>
      </c>
      <c r="H52" s="45">
        <f t="shared" si="30"/>
        <v>0</v>
      </c>
      <c r="I52" s="46"/>
      <c r="J52" s="47">
        <f t="shared" si="31"/>
        <v>0</v>
      </c>
      <c r="K52" s="46"/>
      <c r="L52" s="48">
        <f t="shared" si="32"/>
        <v>0</v>
      </c>
      <c r="M52" s="45">
        <f t="shared" si="33"/>
        <v>0</v>
      </c>
      <c r="N52" s="46"/>
      <c r="O52" s="47">
        <f t="shared" si="34"/>
        <v>0</v>
      </c>
      <c r="P52" s="46"/>
      <c r="Q52" s="48">
        <f t="shared" si="35"/>
        <v>0</v>
      </c>
      <c r="R52" s="45">
        <f t="shared" si="36"/>
        <v>0</v>
      </c>
      <c r="S52" s="46"/>
      <c r="T52" s="47">
        <f t="shared" si="37"/>
        <v>0</v>
      </c>
      <c r="U52" s="46"/>
      <c r="V52" s="48">
        <f t="shared" si="38"/>
        <v>0</v>
      </c>
      <c r="W52" s="45">
        <f t="shared" si="39"/>
        <v>0</v>
      </c>
      <c r="X52" s="46"/>
      <c r="Y52" s="47">
        <f t="shared" si="40"/>
        <v>0</v>
      </c>
      <c r="Z52" s="46"/>
      <c r="AA52" s="48">
        <f t="shared" si="41"/>
        <v>0</v>
      </c>
      <c r="AB52" s="45">
        <f t="shared" si="42"/>
        <v>0</v>
      </c>
      <c r="AC52" s="46"/>
      <c r="AD52" s="47">
        <f t="shared" si="43"/>
        <v>0</v>
      </c>
      <c r="AE52" s="46"/>
      <c r="AF52" s="48">
        <f t="shared" si="44"/>
        <v>0</v>
      </c>
      <c r="AG52" s="45">
        <f t="shared" si="45"/>
        <v>5</v>
      </c>
      <c r="AH52" s="46">
        <v>21</v>
      </c>
      <c r="AI52" s="47">
        <f t="shared" si="46"/>
        <v>10</v>
      </c>
      <c r="AJ52" s="46">
        <v>1</v>
      </c>
      <c r="AK52" s="48">
        <f t="shared" si="47"/>
        <v>15</v>
      </c>
      <c r="AL52" s="45">
        <f t="shared" si="48"/>
        <v>0</v>
      </c>
      <c r="AM52" s="46"/>
      <c r="AN52" s="47">
        <f t="shared" si="49"/>
        <v>0</v>
      </c>
      <c r="AO52" s="46"/>
      <c r="AP52" s="48">
        <f t="shared" si="50"/>
        <v>0</v>
      </c>
      <c r="AQ52" s="45">
        <f t="shared" si="51"/>
        <v>0</v>
      </c>
      <c r="AR52" s="46"/>
      <c r="AS52" s="47">
        <f t="shared" si="52"/>
        <v>0</v>
      </c>
      <c r="AT52" s="46"/>
      <c r="AU52" s="48">
        <f t="shared" si="53"/>
        <v>0</v>
      </c>
      <c r="AV52" s="84">
        <f t="shared" si="27"/>
        <v>10</v>
      </c>
      <c r="AW52" s="8"/>
    </row>
    <row r="53" spans="1:49" ht="15.75">
      <c r="A53" s="38">
        <f t="shared" si="26"/>
        <v>49</v>
      </c>
      <c r="B53" s="39"/>
      <c r="C53" s="40"/>
      <c r="D53" s="41">
        <f t="shared" si="28"/>
        <v>0</v>
      </c>
      <c r="E53" s="42"/>
      <c r="F53" s="43">
        <f>G53-SMALL((L53,Q53,V53,AA53,AK53,AP53,AF53,AU53),1)</f>
        <v>0</v>
      </c>
      <c r="G53" s="44">
        <f t="shared" si="29"/>
        <v>0</v>
      </c>
      <c r="H53" s="45">
        <f t="shared" si="30"/>
        <v>0</v>
      </c>
      <c r="I53" s="46"/>
      <c r="J53" s="47">
        <f t="shared" si="31"/>
        <v>0</v>
      </c>
      <c r="K53" s="46"/>
      <c r="L53" s="48">
        <f t="shared" si="32"/>
        <v>0</v>
      </c>
      <c r="M53" s="45">
        <f t="shared" si="33"/>
        <v>0</v>
      </c>
      <c r="N53" s="46"/>
      <c r="O53" s="47">
        <f t="shared" si="34"/>
        <v>0</v>
      </c>
      <c r="P53" s="46"/>
      <c r="Q53" s="48">
        <f t="shared" si="35"/>
        <v>0</v>
      </c>
      <c r="R53" s="45">
        <f t="shared" si="36"/>
        <v>0</v>
      </c>
      <c r="S53" s="46"/>
      <c r="T53" s="47">
        <f t="shared" si="37"/>
        <v>0</v>
      </c>
      <c r="U53" s="46"/>
      <c r="V53" s="48">
        <f t="shared" si="38"/>
        <v>0</v>
      </c>
      <c r="W53" s="45">
        <f t="shared" si="39"/>
        <v>0</v>
      </c>
      <c r="X53" s="46"/>
      <c r="Y53" s="47">
        <f t="shared" si="40"/>
        <v>0</v>
      </c>
      <c r="Z53" s="46"/>
      <c r="AA53" s="48">
        <f t="shared" si="41"/>
        <v>0</v>
      </c>
      <c r="AB53" s="45">
        <f t="shared" si="42"/>
        <v>0</v>
      </c>
      <c r="AC53" s="46"/>
      <c r="AD53" s="47">
        <f t="shared" si="43"/>
        <v>0</v>
      </c>
      <c r="AE53" s="46"/>
      <c r="AF53" s="48">
        <f t="shared" si="44"/>
        <v>0</v>
      </c>
      <c r="AG53" s="45">
        <f t="shared" si="45"/>
        <v>0</v>
      </c>
      <c r="AH53" s="46"/>
      <c r="AI53" s="47">
        <f t="shared" si="46"/>
        <v>0</v>
      </c>
      <c r="AJ53" s="46"/>
      <c r="AK53" s="48">
        <f t="shared" si="47"/>
        <v>0</v>
      </c>
      <c r="AL53" s="45">
        <f t="shared" si="48"/>
        <v>0</v>
      </c>
      <c r="AM53" s="46"/>
      <c r="AN53" s="47">
        <f t="shared" si="49"/>
        <v>0</v>
      </c>
      <c r="AO53" s="46"/>
      <c r="AP53" s="48">
        <f t="shared" si="50"/>
        <v>0</v>
      </c>
      <c r="AQ53" s="45">
        <f t="shared" si="51"/>
        <v>0</v>
      </c>
      <c r="AR53" s="46"/>
      <c r="AS53" s="47">
        <f t="shared" si="52"/>
        <v>0</v>
      </c>
      <c r="AT53" s="46"/>
      <c r="AU53" s="48">
        <f t="shared" si="53"/>
        <v>0</v>
      </c>
      <c r="AV53" s="84">
        <f t="shared" si="27"/>
        <v>0</v>
      </c>
      <c r="AW53" s="8"/>
    </row>
    <row r="54" spans="1:49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8"/>
      <c r="AW54" s="8"/>
    </row>
    <row r="55" spans="1:49" ht="15">
      <c r="A55" s="8"/>
      <c r="B55" s="8"/>
      <c r="C55" s="8"/>
      <c r="D55" s="8"/>
      <c r="E55" s="8"/>
      <c r="F55" s="8"/>
      <c r="G55" s="8"/>
      <c r="H55" s="52"/>
      <c r="I55" s="8"/>
      <c r="J55" s="8"/>
      <c r="K55" s="8"/>
      <c r="L55" s="8"/>
      <c r="M55" s="53"/>
      <c r="N55" s="8"/>
      <c r="O55" s="8"/>
      <c r="P55" s="8"/>
      <c r="Q55" s="53"/>
      <c r="R55" s="8"/>
      <c r="S55" s="53"/>
      <c r="T55" s="8"/>
      <c r="U55" s="8"/>
      <c r="V55" s="8"/>
      <c r="W55" s="53"/>
      <c r="X55" s="8"/>
      <c r="Y55" s="8"/>
      <c r="Z55" s="8"/>
      <c r="AA55" s="53"/>
      <c r="AB55" s="8"/>
      <c r="AC55" s="53"/>
      <c r="AD55" s="8"/>
      <c r="AE55" s="8"/>
      <c r="AF55" s="8"/>
      <c r="AG55" s="8"/>
      <c r="AH55" s="53"/>
      <c r="AI55" s="8"/>
      <c r="AJ55" s="8"/>
      <c r="AK55" s="8"/>
      <c r="AL55" s="8"/>
      <c r="AM55" s="53"/>
      <c r="AN55" s="8"/>
      <c r="AO55" s="8"/>
      <c r="AP55" s="8"/>
      <c r="AQ55" s="8"/>
      <c r="AR55" s="53"/>
      <c r="AS55" s="8"/>
      <c r="AT55" s="8"/>
      <c r="AU55" s="8"/>
      <c r="AV55" s="8"/>
      <c r="AW55" s="8"/>
    </row>
    <row r="56" spans="1:49" ht="15">
      <c r="A56" s="8"/>
      <c r="B56" s="8"/>
      <c r="C56" s="8"/>
      <c r="D56" s="8"/>
      <c r="E56" s="8"/>
      <c r="F56" s="8"/>
      <c r="G56" s="8"/>
      <c r="H56" s="52"/>
      <c r="I56" s="8"/>
      <c r="J56" s="8">
        <f>COUNT(K5:K44)</f>
        <v>23</v>
      </c>
      <c r="K56" s="8"/>
      <c r="L56" s="8"/>
      <c r="M56" s="53"/>
      <c r="N56" s="8"/>
      <c r="O56" s="8">
        <f>COUNT(P5:P52)</f>
        <v>29</v>
      </c>
      <c r="P56" s="8"/>
      <c r="Q56" s="53"/>
      <c r="R56" s="8"/>
      <c r="S56" s="53"/>
      <c r="T56" s="8">
        <f>COUNT(U5:U52)</f>
        <v>10</v>
      </c>
      <c r="U56" s="8"/>
      <c r="V56" s="8"/>
      <c r="W56" s="53"/>
      <c r="X56" s="8"/>
      <c r="Y56" s="8">
        <f>COUNT(Z5:Z52)</f>
        <v>11</v>
      </c>
      <c r="Z56" s="8"/>
      <c r="AA56" s="53"/>
      <c r="AB56" s="8"/>
      <c r="AC56" s="53"/>
      <c r="AD56" s="8">
        <f>COUNT(AE5:AE52)</f>
        <v>16</v>
      </c>
      <c r="AE56" s="8"/>
      <c r="AF56" s="8"/>
      <c r="AG56" s="8"/>
      <c r="AH56" s="53"/>
      <c r="AI56" s="8">
        <f>COUNT(AJ5:AJ52)</f>
        <v>24</v>
      </c>
      <c r="AJ56" s="8"/>
      <c r="AK56" s="8"/>
      <c r="AL56" s="8"/>
      <c r="AM56" s="53"/>
      <c r="AN56" s="8">
        <f>COUNT(AO5:AO52)</f>
        <v>24</v>
      </c>
      <c r="AO56" s="8"/>
      <c r="AP56" s="8"/>
      <c r="AQ56" s="8"/>
      <c r="AR56" s="53"/>
      <c r="AS56" s="8">
        <f>COUNT(AT5:AT52)</f>
        <v>14</v>
      </c>
      <c r="AT56" s="8"/>
      <c r="AU56" s="8"/>
      <c r="AV56" s="8"/>
      <c r="AW56" s="8">
        <f>SUM(J56:AU56)</f>
        <v>151</v>
      </c>
    </row>
    <row r="57" spans="1:49" ht="15">
      <c r="A57" s="8"/>
      <c r="B57" s="8"/>
      <c r="C57" s="8"/>
      <c r="D57" s="8"/>
      <c r="E57" s="8"/>
      <c r="F57" s="8"/>
      <c r="G57" s="8"/>
      <c r="H57" s="52"/>
      <c r="I57" s="8"/>
      <c r="J57" s="8"/>
      <c r="K57" s="8"/>
      <c r="L57" s="8"/>
      <c r="M57" s="53"/>
      <c r="N57" s="8"/>
      <c r="O57" s="8"/>
      <c r="P57" s="8"/>
      <c r="Q57" s="53"/>
      <c r="R57" s="8"/>
      <c r="S57" s="53"/>
      <c r="T57" s="8"/>
      <c r="U57" s="8"/>
      <c r="V57" s="8"/>
      <c r="W57" s="53"/>
      <c r="X57" s="8"/>
      <c r="Y57" s="8"/>
      <c r="Z57" s="8"/>
      <c r="AA57" s="53"/>
      <c r="AB57" s="8"/>
      <c r="AC57" s="53"/>
      <c r="AD57" s="8"/>
      <c r="AE57" s="8"/>
      <c r="AF57" s="8"/>
      <c r="AG57" s="8"/>
      <c r="AH57" s="53"/>
      <c r="AI57" s="8"/>
      <c r="AJ57" s="8"/>
      <c r="AK57" s="8"/>
      <c r="AL57" s="8"/>
      <c r="AM57" s="53"/>
      <c r="AN57" s="8"/>
      <c r="AO57" s="8"/>
      <c r="AP57" s="8"/>
      <c r="AQ57" s="8"/>
      <c r="AR57" s="53"/>
      <c r="AS57" s="8"/>
      <c r="AT57" s="8"/>
      <c r="AU57" s="8"/>
      <c r="AV57" s="8"/>
      <c r="AW57" s="8"/>
    </row>
    <row r="58" spans="1:49" ht="15">
      <c r="A58" s="8"/>
      <c r="B58" s="8"/>
      <c r="C58" s="8"/>
      <c r="D58" s="8"/>
      <c r="E58" s="8"/>
      <c r="F58" s="8"/>
      <c r="G58" s="8"/>
      <c r="H58" s="52"/>
      <c r="I58" s="8"/>
      <c r="J58" s="8"/>
      <c r="K58" s="8"/>
      <c r="L58" s="8"/>
      <c r="M58" s="53"/>
      <c r="N58" s="8"/>
      <c r="O58" s="8"/>
      <c r="P58" s="8"/>
      <c r="Q58" s="53"/>
      <c r="R58" s="8"/>
      <c r="S58" s="53"/>
      <c r="T58" s="8"/>
      <c r="U58" s="8"/>
      <c r="V58" s="8"/>
      <c r="W58" s="53"/>
      <c r="X58" s="8"/>
      <c r="Y58" s="8"/>
      <c r="Z58" s="8"/>
      <c r="AA58" s="53"/>
      <c r="AB58" s="8"/>
      <c r="AC58" s="53"/>
      <c r="AD58" s="8"/>
      <c r="AE58" s="8"/>
      <c r="AF58" s="8"/>
      <c r="AG58" s="8"/>
      <c r="AH58" s="53"/>
      <c r="AI58" s="8"/>
      <c r="AJ58" s="8"/>
      <c r="AK58" s="8"/>
      <c r="AL58" s="8"/>
      <c r="AM58" s="53"/>
      <c r="AN58" s="8"/>
      <c r="AO58" s="8"/>
      <c r="AP58" s="8"/>
      <c r="AQ58" s="8"/>
      <c r="AR58" s="53"/>
      <c r="AS58" s="8"/>
      <c r="AT58" s="8"/>
      <c r="AU58" s="8"/>
      <c r="AV58" s="8"/>
      <c r="AW58" s="8"/>
    </row>
    <row r="59" spans="1:49" ht="15" customHeight="1">
      <c r="A59" s="8"/>
      <c r="B59" s="8"/>
      <c r="C59" s="8"/>
      <c r="D59" s="8"/>
      <c r="E59" s="8"/>
      <c r="F59" s="8"/>
      <c r="G59" s="8"/>
      <c r="H59" s="52"/>
      <c r="I59" s="8"/>
      <c r="J59" s="8"/>
      <c r="K59" s="8"/>
      <c r="L59" s="8"/>
      <c r="M59" s="53"/>
      <c r="N59" s="8"/>
      <c r="O59" s="8"/>
      <c r="P59" s="8"/>
      <c r="Q59" s="53"/>
      <c r="R59" s="8"/>
      <c r="S59" s="53"/>
      <c r="T59" s="8"/>
      <c r="U59" s="8"/>
      <c r="V59" s="8"/>
      <c r="W59" s="53"/>
      <c r="X59" s="8"/>
      <c r="Y59" s="8"/>
      <c r="Z59" s="8"/>
      <c r="AA59" s="53"/>
      <c r="AB59" s="8"/>
      <c r="AC59" s="53"/>
      <c r="AD59" s="8"/>
      <c r="AE59" s="8"/>
      <c r="AF59" s="8"/>
      <c r="AG59" s="8"/>
      <c r="AH59" s="53"/>
      <c r="AI59" s="8"/>
      <c r="AJ59" s="8"/>
      <c r="AK59" s="8"/>
      <c r="AL59" s="8"/>
      <c r="AM59" s="53"/>
      <c r="AN59" s="8"/>
      <c r="AO59" s="8"/>
      <c r="AP59" s="8"/>
      <c r="AQ59" s="8"/>
      <c r="AR59" s="53"/>
      <c r="AS59" s="8"/>
      <c r="AT59" s="8"/>
      <c r="AU59" s="8"/>
      <c r="AV59" s="8"/>
      <c r="AW59" s="8"/>
    </row>
    <row r="60" spans="1:49" ht="15" customHeight="1" hidden="1">
      <c r="A60" s="8"/>
      <c r="B60" s="8"/>
      <c r="C60" s="8"/>
      <c r="D60" s="8"/>
      <c r="E60" s="8"/>
      <c r="F60" s="8"/>
      <c r="G60" s="8"/>
      <c r="H60" s="52"/>
      <c r="I60" s="8"/>
      <c r="J60" s="8"/>
      <c r="K60" s="8"/>
      <c r="L60" s="8"/>
      <c r="M60" s="53"/>
      <c r="N60" s="8"/>
      <c r="O60" s="8"/>
      <c r="P60" s="8"/>
      <c r="Q60" s="53"/>
      <c r="R60" s="8"/>
      <c r="S60" s="53"/>
      <c r="T60" s="8"/>
      <c r="U60" s="8"/>
      <c r="V60" s="8"/>
      <c r="W60" s="53"/>
      <c r="X60" s="8"/>
      <c r="Y60" s="8"/>
      <c r="Z60" s="8"/>
      <c r="AA60" s="53"/>
      <c r="AB60" s="8"/>
      <c r="AC60" s="53"/>
      <c r="AD60" s="8"/>
      <c r="AE60" s="8"/>
      <c r="AF60" s="8"/>
      <c r="AG60" s="8"/>
      <c r="AH60" s="53"/>
      <c r="AI60" s="8"/>
      <c r="AJ60" s="8"/>
      <c r="AK60" s="8"/>
      <c r="AL60" s="8"/>
      <c r="AM60" s="53"/>
      <c r="AN60" s="8"/>
      <c r="AO60" s="8"/>
      <c r="AP60" s="8"/>
      <c r="AQ60" s="8"/>
      <c r="AR60" s="53"/>
      <c r="AS60" s="8"/>
      <c r="AT60" s="8"/>
      <c r="AU60" s="8"/>
      <c r="AV60" s="8"/>
      <c r="AW60" s="8"/>
    </row>
    <row r="61" spans="1:49" ht="15" customHeight="1" hidden="1">
      <c r="A61" s="8"/>
      <c r="B61" s="8"/>
      <c r="C61" s="8"/>
      <c r="D61" s="8"/>
      <c r="E61" s="8"/>
      <c r="F61" s="8"/>
      <c r="G61" s="8"/>
      <c r="H61" s="52"/>
      <c r="I61" s="8"/>
      <c r="J61" s="8"/>
      <c r="K61" s="8"/>
      <c r="L61" s="8"/>
      <c r="M61" s="53"/>
      <c r="N61" s="8"/>
      <c r="O61" s="8"/>
      <c r="P61" s="8"/>
      <c r="Q61" s="53"/>
      <c r="R61" s="8"/>
      <c r="S61" s="53"/>
      <c r="T61" s="8"/>
      <c r="U61" s="8"/>
      <c r="V61" s="8"/>
      <c r="W61" s="53"/>
      <c r="X61" s="8"/>
      <c r="Y61" s="8"/>
      <c r="Z61" s="8"/>
      <c r="AA61" s="53"/>
      <c r="AB61" s="8"/>
      <c r="AC61" s="53"/>
      <c r="AD61" s="8"/>
      <c r="AE61" s="8"/>
      <c r="AF61" s="8"/>
      <c r="AG61" s="8"/>
      <c r="AH61" s="53"/>
      <c r="AI61" s="8"/>
      <c r="AJ61" s="8"/>
      <c r="AK61" s="8"/>
      <c r="AL61" s="8"/>
      <c r="AM61" s="53"/>
      <c r="AN61" s="8"/>
      <c r="AO61" s="8"/>
      <c r="AP61" s="8"/>
      <c r="AQ61" s="8"/>
      <c r="AR61" s="53"/>
      <c r="AS61" s="8"/>
      <c r="AT61" s="8"/>
      <c r="AU61" s="8"/>
      <c r="AV61" s="8"/>
      <c r="AW61" s="8"/>
    </row>
    <row r="62" spans="1:49" ht="15" customHeight="1" hidden="1">
      <c r="A62" s="8"/>
      <c r="B62" s="8"/>
      <c r="C62" s="8"/>
      <c r="D62" s="8"/>
      <c r="E62" s="8"/>
      <c r="F62" s="8"/>
      <c r="G62" s="8"/>
      <c r="H62" s="52"/>
      <c r="I62" s="8"/>
      <c r="J62" s="8"/>
      <c r="K62" s="8"/>
      <c r="L62" s="8"/>
      <c r="M62" s="53"/>
      <c r="N62" s="8"/>
      <c r="O62" s="8"/>
      <c r="P62" s="8"/>
      <c r="Q62" s="53"/>
      <c r="R62" s="8"/>
      <c r="S62" s="53"/>
      <c r="T62" s="8"/>
      <c r="U62" s="8"/>
      <c r="V62" s="8"/>
      <c r="W62" s="53"/>
      <c r="X62" s="8"/>
      <c r="Y62" s="8"/>
      <c r="Z62" s="8"/>
      <c r="AA62" s="53"/>
      <c r="AB62" s="8"/>
      <c r="AC62" s="53"/>
      <c r="AD62" s="8"/>
      <c r="AE62" s="8"/>
      <c r="AF62" s="8"/>
      <c r="AG62" s="8"/>
      <c r="AH62" s="53"/>
      <c r="AI62" s="8"/>
      <c r="AJ62" s="8"/>
      <c r="AK62" s="8"/>
      <c r="AL62" s="8"/>
      <c r="AM62" s="53"/>
      <c r="AN62" s="8"/>
      <c r="AO62" s="8"/>
      <c r="AP62" s="8"/>
      <c r="AQ62" s="8"/>
      <c r="AR62" s="53"/>
      <c r="AS62" s="8"/>
      <c r="AT62" s="8"/>
      <c r="AU62" s="8"/>
      <c r="AV62" s="8"/>
      <c r="AW62" s="8"/>
    </row>
    <row r="63" spans="1:49" ht="15" customHeight="1" hidden="1">
      <c r="A63" s="8"/>
      <c r="B63" s="8"/>
      <c r="C63" s="8"/>
      <c r="D63" s="8"/>
      <c r="E63" s="8"/>
      <c r="F63" s="8"/>
      <c r="G63" s="8"/>
      <c r="H63" s="52"/>
      <c r="I63" s="8"/>
      <c r="J63" s="8"/>
      <c r="K63" s="8"/>
      <c r="L63" s="8"/>
      <c r="M63" s="53"/>
      <c r="N63" s="8"/>
      <c r="O63" s="8"/>
      <c r="P63" s="8"/>
      <c r="Q63" s="53"/>
      <c r="R63" s="8"/>
      <c r="S63" s="53"/>
      <c r="T63" s="8"/>
      <c r="U63" s="8"/>
      <c r="V63" s="8"/>
      <c r="W63" s="53"/>
      <c r="X63" s="8"/>
      <c r="Y63" s="8"/>
      <c r="Z63" s="8"/>
      <c r="AA63" s="53"/>
      <c r="AB63" s="8"/>
      <c r="AC63" s="53"/>
      <c r="AD63" s="8"/>
      <c r="AE63" s="8"/>
      <c r="AF63" s="8"/>
      <c r="AG63" s="8"/>
      <c r="AH63" s="53"/>
      <c r="AI63" s="8"/>
      <c r="AJ63" s="8"/>
      <c r="AK63" s="8"/>
      <c r="AL63" s="8"/>
      <c r="AM63" s="53"/>
      <c r="AN63" s="8"/>
      <c r="AO63" s="8"/>
      <c r="AP63" s="8"/>
      <c r="AQ63" s="8"/>
      <c r="AR63" s="53"/>
      <c r="AS63" s="8"/>
      <c r="AT63" s="8"/>
      <c r="AU63" s="8"/>
      <c r="AV63" s="8"/>
      <c r="AW63" s="8"/>
    </row>
    <row r="64" spans="1:49" ht="15.75" customHeight="1" hidden="1">
      <c r="A64" s="8"/>
      <c r="B64" s="28" t="s">
        <v>34</v>
      </c>
      <c r="C64" s="28" t="s">
        <v>35</v>
      </c>
      <c r="D64" s="28"/>
      <c r="E64" s="28"/>
      <c r="F64" s="28"/>
      <c r="G64" s="8"/>
      <c r="H64" s="8"/>
      <c r="I64" s="28"/>
      <c r="J64" s="52"/>
      <c r="K64" s="8"/>
      <c r="L64" s="28"/>
      <c r="M64" s="8"/>
      <c r="N64" s="8"/>
      <c r="O64" s="8"/>
      <c r="P64" s="8"/>
      <c r="Q64" s="53"/>
      <c r="R64" s="8"/>
      <c r="S64" s="53"/>
      <c r="T64" s="28" t="s">
        <v>36</v>
      </c>
      <c r="U64" s="8"/>
      <c r="V64" s="53"/>
      <c r="W64" s="53"/>
      <c r="X64" s="8"/>
      <c r="Y64" s="8"/>
      <c r="Z64" s="8"/>
      <c r="AA64" s="53"/>
      <c r="AB64" s="8"/>
      <c r="AC64" s="53"/>
      <c r="AD64" s="8"/>
      <c r="AE64" s="8"/>
      <c r="AF64" s="8"/>
      <c r="AG64" s="8"/>
      <c r="AH64" s="53"/>
      <c r="AI64" s="8"/>
      <c r="AJ64" s="8"/>
      <c r="AK64" s="8"/>
      <c r="AL64" s="8"/>
      <c r="AM64" s="53"/>
      <c r="AN64" s="8"/>
      <c r="AO64" s="8"/>
      <c r="AP64" s="8"/>
      <c r="AQ64" s="8"/>
      <c r="AR64" s="53"/>
      <c r="AS64" s="8"/>
      <c r="AT64" s="8"/>
      <c r="AU64" s="8"/>
      <c r="AV64" s="8"/>
      <c r="AW64" s="8"/>
    </row>
    <row r="65" spans="1:49" ht="15" customHeight="1" hidden="1">
      <c r="A65" s="8"/>
      <c r="B65" s="8"/>
      <c r="C65" s="54" t="s">
        <v>6</v>
      </c>
      <c r="D65" s="54"/>
      <c r="E65" s="54"/>
      <c r="F65" s="54"/>
      <c r="G65" s="54" t="s">
        <v>37</v>
      </c>
      <c r="H65" s="8" t="s">
        <v>38</v>
      </c>
      <c r="I65" s="8" t="s">
        <v>38</v>
      </c>
      <c r="J65" s="52"/>
      <c r="K65" s="8"/>
      <c r="L65" s="8"/>
      <c r="M65" s="8"/>
      <c r="N65" s="8"/>
      <c r="O65" s="8"/>
      <c r="P65" s="8"/>
      <c r="Q65" s="53"/>
      <c r="R65" s="8"/>
      <c r="S65" s="53"/>
      <c r="T65" s="8" t="s">
        <v>39</v>
      </c>
      <c r="U65" s="8"/>
      <c r="V65" s="8" t="s">
        <v>37</v>
      </c>
      <c r="W65" s="53"/>
      <c r="X65" s="8"/>
      <c r="Y65" s="8"/>
      <c r="Z65" s="8"/>
      <c r="AA65" s="53"/>
      <c r="AB65" s="8"/>
      <c r="AC65" s="53"/>
      <c r="AD65" s="8"/>
      <c r="AE65" s="8"/>
      <c r="AF65" s="8"/>
      <c r="AG65" s="8"/>
      <c r="AH65" s="53"/>
      <c r="AI65" s="8"/>
      <c r="AJ65" s="8"/>
      <c r="AK65" s="8"/>
      <c r="AL65" s="8"/>
      <c r="AM65" s="53"/>
      <c r="AN65" s="8"/>
      <c r="AO65" s="8"/>
      <c r="AP65" s="8"/>
      <c r="AQ65" s="8"/>
      <c r="AR65" s="53"/>
      <c r="AS65" s="8"/>
      <c r="AT65" s="8"/>
      <c r="AU65" s="8"/>
      <c r="AV65" s="8"/>
      <c r="AW65" s="8"/>
    </row>
    <row r="66" spans="1:49" ht="15" customHeight="1" hidden="1">
      <c r="A66" s="8"/>
      <c r="B66" s="55"/>
      <c r="C66" s="56">
        <v>0</v>
      </c>
      <c r="D66" s="57"/>
      <c r="E66" s="57"/>
      <c r="F66" s="57"/>
      <c r="G66" s="57">
        <v>0</v>
      </c>
      <c r="H66" s="58"/>
      <c r="I66" s="8"/>
      <c r="J66" s="52"/>
      <c r="K66" s="8"/>
      <c r="L66" s="8"/>
      <c r="M66" s="8"/>
      <c r="N66" s="8"/>
      <c r="O66" s="8"/>
      <c r="P66" s="8"/>
      <c r="Q66" s="53"/>
      <c r="R66" s="8"/>
      <c r="S66" s="53"/>
      <c r="T66" s="8"/>
      <c r="U66" s="54"/>
      <c r="V66" s="54"/>
      <c r="W66" s="53"/>
      <c r="X66" s="8"/>
      <c r="Y66" s="8"/>
      <c r="Z66" s="8"/>
      <c r="AA66" s="53"/>
      <c r="AB66" s="8"/>
      <c r="AC66" s="53"/>
      <c r="AD66" s="8"/>
      <c r="AE66" s="8"/>
      <c r="AF66" s="8"/>
      <c r="AG66" s="8"/>
      <c r="AH66" s="53"/>
      <c r="AI66" s="8"/>
      <c r="AJ66" s="8"/>
      <c r="AK66" s="8"/>
      <c r="AL66" s="8"/>
      <c r="AM66" s="53"/>
      <c r="AN66" s="8"/>
      <c r="AO66" s="8"/>
      <c r="AP66" s="8"/>
      <c r="AQ66" s="8"/>
      <c r="AR66" s="53"/>
      <c r="AS66" s="8"/>
      <c r="AT66" s="8"/>
      <c r="AU66" s="8"/>
      <c r="AV66" s="8"/>
      <c r="AW66" s="8"/>
    </row>
    <row r="67" spans="1:49" ht="15" customHeight="1" hidden="1">
      <c r="A67" s="8"/>
      <c r="B67" s="55"/>
      <c r="C67" s="56">
        <v>1</v>
      </c>
      <c r="D67" s="57"/>
      <c r="E67" s="57"/>
      <c r="F67" s="57"/>
      <c r="G67" s="57">
        <v>50</v>
      </c>
      <c r="H67" s="59" t="s">
        <v>40</v>
      </c>
      <c r="I67" s="60"/>
      <c r="J67" s="8"/>
      <c r="K67" s="60"/>
      <c r="L67" s="8"/>
      <c r="M67" s="8"/>
      <c r="N67" s="8"/>
      <c r="O67" s="8"/>
      <c r="P67" s="8"/>
      <c r="Q67" s="53"/>
      <c r="R67" s="8"/>
      <c r="S67" s="53"/>
      <c r="T67" s="55"/>
      <c r="U67" s="56">
        <v>0</v>
      </c>
      <c r="V67" s="57">
        <v>0</v>
      </c>
      <c r="W67" s="61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2</v>
      </c>
      <c r="D68" s="57"/>
      <c r="E68" s="57"/>
      <c r="F68" s="57"/>
      <c r="G68" s="57">
        <v>45</v>
      </c>
      <c r="H68" s="59" t="s">
        <v>40</v>
      </c>
      <c r="I68" s="60"/>
      <c r="J68" s="8"/>
      <c r="K68" s="60"/>
      <c r="L68" s="8"/>
      <c r="M68" s="8"/>
      <c r="N68" s="8"/>
      <c r="O68" s="8"/>
      <c r="P68" s="8"/>
      <c r="Q68" s="53"/>
      <c r="R68" s="8"/>
      <c r="S68" s="53"/>
      <c r="T68" s="55"/>
      <c r="U68" s="56">
        <v>1</v>
      </c>
      <c r="V68" s="62">
        <v>10</v>
      </c>
      <c r="W68" s="61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3</v>
      </c>
      <c r="D69" s="57"/>
      <c r="E69" s="57"/>
      <c r="F69" s="57"/>
      <c r="G69" s="57">
        <v>40</v>
      </c>
      <c r="H69" s="59" t="s">
        <v>40</v>
      </c>
      <c r="I69" s="60"/>
      <c r="J69" s="8"/>
      <c r="K69" s="60"/>
      <c r="L69" s="8"/>
      <c r="M69" s="8"/>
      <c r="N69" s="8"/>
      <c r="O69" s="8"/>
      <c r="P69" s="8"/>
      <c r="Q69" s="53"/>
      <c r="R69" s="8"/>
      <c r="S69" s="53"/>
      <c r="T69" s="8"/>
      <c r="U69" s="63"/>
      <c r="V69" s="64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4</v>
      </c>
      <c r="D70" s="57"/>
      <c r="E70" s="57"/>
      <c r="F70" s="57"/>
      <c r="G70" s="57">
        <v>38</v>
      </c>
      <c r="H70" s="59" t="s">
        <v>40</v>
      </c>
      <c r="I70" s="60"/>
      <c r="J70" s="8"/>
      <c r="K70" s="60"/>
      <c r="L70" s="8"/>
      <c r="M70" s="8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5</v>
      </c>
      <c r="D71" s="57"/>
      <c r="E71" s="57"/>
      <c r="F71" s="57"/>
      <c r="G71" s="57">
        <v>36</v>
      </c>
      <c r="H71" s="59" t="s">
        <v>40</v>
      </c>
      <c r="I71" s="60"/>
      <c r="J71" s="8"/>
      <c r="K71" s="60"/>
      <c r="L71" s="8"/>
      <c r="M71" s="8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6</v>
      </c>
      <c r="D72" s="57"/>
      <c r="E72" s="57"/>
      <c r="F72" s="57"/>
      <c r="G72" s="57">
        <v>34</v>
      </c>
      <c r="H72" s="59" t="s">
        <v>40</v>
      </c>
      <c r="I72" s="60"/>
      <c r="J72" s="8"/>
      <c r="K72" s="60"/>
      <c r="L72" s="8"/>
      <c r="M72" s="8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7</v>
      </c>
      <c r="D73" s="57"/>
      <c r="E73" s="57"/>
      <c r="F73" s="57"/>
      <c r="G73" s="57">
        <v>32</v>
      </c>
      <c r="H73" s="59" t="s">
        <v>40</v>
      </c>
      <c r="I73" s="60"/>
      <c r="J73" s="8"/>
      <c r="K73" s="60"/>
      <c r="L73" s="8"/>
      <c r="M73" s="8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8</v>
      </c>
      <c r="D74" s="57"/>
      <c r="E74" s="57"/>
      <c r="F74" s="57"/>
      <c r="G74" s="57">
        <v>30</v>
      </c>
      <c r="H74" s="59" t="s">
        <v>40</v>
      </c>
      <c r="I74" s="60"/>
      <c r="J74" s="8"/>
      <c r="K74" s="60"/>
      <c r="L74" s="8"/>
      <c r="M74" s="8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9</v>
      </c>
      <c r="D75" s="57"/>
      <c r="E75" s="57"/>
      <c r="F75" s="57"/>
      <c r="G75" s="57">
        <v>28</v>
      </c>
      <c r="H75" s="59" t="s">
        <v>40</v>
      </c>
      <c r="I75" s="60"/>
      <c r="J75" s="8"/>
      <c r="K75" s="60"/>
      <c r="L75" s="8"/>
      <c r="M75" s="8"/>
      <c r="N75" s="8"/>
      <c r="O75" s="8"/>
      <c r="P75" s="8"/>
      <c r="Q75" s="53"/>
      <c r="R75" s="8"/>
      <c r="S75" s="53"/>
      <c r="T75" s="8"/>
      <c r="U75" s="60"/>
      <c r="V75" s="8"/>
      <c r="W75" s="53"/>
      <c r="X75" s="8"/>
      <c r="Y75" s="60"/>
      <c r="Z75" s="60"/>
      <c r="AA75" s="53"/>
      <c r="AB75" s="8"/>
      <c r="AC75" s="53"/>
      <c r="AD75" s="8"/>
      <c r="AE75" s="60"/>
      <c r="AF75" s="8"/>
      <c r="AG75" s="8"/>
      <c r="AH75" s="53"/>
      <c r="AI75" s="8"/>
      <c r="AJ75" s="60"/>
      <c r="AK75" s="8"/>
      <c r="AL75" s="8"/>
      <c r="AM75" s="53"/>
      <c r="AN75" s="8"/>
      <c r="AO75" s="60"/>
      <c r="AP75" s="8"/>
      <c r="AQ75" s="8"/>
      <c r="AR75" s="53"/>
      <c r="AS75" s="8"/>
      <c r="AT75" s="60"/>
      <c r="AU75" s="8"/>
      <c r="AV75" s="8"/>
      <c r="AW75" s="8"/>
    </row>
    <row r="76" spans="1:49" ht="15" customHeight="1" hidden="1">
      <c r="A76" s="8"/>
      <c r="B76" s="55"/>
      <c r="C76" s="56">
        <v>10</v>
      </c>
      <c r="D76" s="57"/>
      <c r="E76" s="57"/>
      <c r="F76" s="57"/>
      <c r="G76" s="57">
        <v>26</v>
      </c>
      <c r="H76" s="59" t="s">
        <v>40</v>
      </c>
      <c r="I76" s="60"/>
      <c r="J76" s="8"/>
      <c r="K76" s="60"/>
      <c r="L76" s="8"/>
      <c r="M76" s="8"/>
      <c r="N76" s="8"/>
      <c r="O76" s="8"/>
      <c r="P76" s="8"/>
      <c r="Q76" s="53"/>
      <c r="R76" s="8"/>
      <c r="S76" s="53"/>
      <c r="T76" s="8"/>
      <c r="U76" s="60"/>
      <c r="V76" s="8"/>
      <c r="W76" s="53"/>
      <c r="X76" s="8"/>
      <c r="Y76" s="60"/>
      <c r="Z76" s="60"/>
      <c r="AA76" s="53"/>
      <c r="AB76" s="8"/>
      <c r="AC76" s="53"/>
      <c r="AD76" s="8"/>
      <c r="AE76" s="60"/>
      <c r="AF76" s="8"/>
      <c r="AG76" s="8"/>
      <c r="AH76" s="53"/>
      <c r="AI76" s="8"/>
      <c r="AJ76" s="60"/>
      <c r="AK76" s="8"/>
      <c r="AL76" s="8"/>
      <c r="AM76" s="53"/>
      <c r="AN76" s="8"/>
      <c r="AO76" s="60"/>
      <c r="AP76" s="8"/>
      <c r="AQ76" s="8"/>
      <c r="AR76" s="53"/>
      <c r="AS76" s="8"/>
      <c r="AT76" s="60"/>
      <c r="AU76" s="8"/>
      <c r="AV76" s="8"/>
      <c r="AW76" s="8"/>
    </row>
    <row r="77" spans="1:49" ht="15" customHeight="1" hidden="1">
      <c r="A77" s="8"/>
      <c r="B77" s="55"/>
      <c r="C77" s="56">
        <v>11</v>
      </c>
      <c r="D77" s="57"/>
      <c r="E77" s="57"/>
      <c r="F77" s="57"/>
      <c r="G77" s="57">
        <v>24</v>
      </c>
      <c r="H77" s="65" t="s">
        <v>41</v>
      </c>
      <c r="I77" s="60"/>
      <c r="J77" s="8"/>
      <c r="K77" s="60"/>
      <c r="L77" s="8"/>
      <c r="M77" s="53"/>
      <c r="N77" s="8"/>
      <c r="O77" s="8"/>
      <c r="P77" s="8"/>
      <c r="Q77" s="53"/>
      <c r="R77" s="8"/>
      <c r="S77" s="53"/>
      <c r="T77" s="8"/>
      <c r="U77" s="60"/>
      <c r="V77" s="8"/>
      <c r="W77" s="53"/>
      <c r="X77" s="8"/>
      <c r="Y77" s="60"/>
      <c r="Z77" s="60"/>
      <c r="AA77" s="53"/>
      <c r="AB77" s="8"/>
      <c r="AC77" s="53"/>
      <c r="AD77" s="8"/>
      <c r="AE77" s="60"/>
      <c r="AF77" s="8"/>
      <c r="AG77" s="8"/>
      <c r="AH77" s="53"/>
      <c r="AI77" s="8"/>
      <c r="AJ77" s="60"/>
      <c r="AK77" s="8"/>
      <c r="AL77" s="8"/>
      <c r="AM77" s="53"/>
      <c r="AN77" s="8"/>
      <c r="AO77" s="60"/>
      <c r="AP77" s="8"/>
      <c r="AQ77" s="8"/>
      <c r="AR77" s="53"/>
      <c r="AS77" s="8"/>
      <c r="AT77" s="60"/>
      <c r="AU77" s="8"/>
      <c r="AV77" s="8"/>
      <c r="AW77" s="8"/>
    </row>
    <row r="78" spans="1:49" ht="15" customHeight="1" hidden="1">
      <c r="A78" s="8"/>
      <c r="B78" s="55"/>
      <c r="C78" s="56">
        <v>12</v>
      </c>
      <c r="D78" s="57"/>
      <c r="E78" s="57"/>
      <c r="F78" s="57"/>
      <c r="G78" s="57">
        <v>20</v>
      </c>
      <c r="H78" s="59" t="s">
        <v>42</v>
      </c>
      <c r="I78" s="60"/>
      <c r="J78" s="8"/>
      <c r="K78" s="60"/>
      <c r="L78" s="8"/>
      <c r="M78" s="53"/>
      <c r="N78" s="8"/>
      <c r="O78" s="8"/>
      <c r="P78" s="8"/>
      <c r="Q78" s="53"/>
      <c r="R78" s="8"/>
      <c r="S78" s="53"/>
      <c r="T78" s="8"/>
      <c r="U78" s="60"/>
      <c r="V78" s="8"/>
      <c r="W78" s="53"/>
      <c r="X78" s="8"/>
      <c r="Y78" s="60"/>
      <c r="Z78" s="60"/>
      <c r="AA78" s="53"/>
      <c r="AB78" s="8"/>
      <c r="AC78" s="53"/>
      <c r="AD78" s="8"/>
      <c r="AE78" s="60"/>
      <c r="AF78" s="8"/>
      <c r="AG78" s="8"/>
      <c r="AH78" s="53"/>
      <c r="AI78" s="8"/>
      <c r="AJ78" s="60"/>
      <c r="AK78" s="8"/>
      <c r="AL78" s="8"/>
      <c r="AM78" s="53"/>
      <c r="AN78" s="8"/>
      <c r="AO78" s="60"/>
      <c r="AP78" s="8"/>
      <c r="AQ78" s="8"/>
      <c r="AR78" s="53"/>
      <c r="AS78" s="8"/>
      <c r="AT78" s="60"/>
      <c r="AU78" s="8"/>
      <c r="AV78" s="8"/>
      <c r="AW78" s="8"/>
    </row>
    <row r="79" spans="1:49" ht="15" customHeight="1" hidden="1">
      <c r="A79" s="8"/>
      <c r="B79" s="55"/>
      <c r="C79" s="56">
        <v>13</v>
      </c>
      <c r="D79" s="57"/>
      <c r="E79" s="57"/>
      <c r="F79" s="57"/>
      <c r="G79" s="57">
        <v>18</v>
      </c>
      <c r="H79" s="59" t="s">
        <v>43</v>
      </c>
      <c r="I79" s="60"/>
      <c r="J79" s="8"/>
      <c r="K79" s="60"/>
      <c r="L79" s="8"/>
      <c r="M79" s="53"/>
      <c r="N79" s="8"/>
      <c r="O79" s="8"/>
      <c r="P79" s="8"/>
      <c r="Q79" s="53"/>
      <c r="R79" s="8"/>
      <c r="S79" s="53"/>
      <c r="T79" s="8"/>
      <c r="U79" s="60"/>
      <c r="V79" s="8"/>
      <c r="W79" s="53"/>
      <c r="X79" s="8"/>
      <c r="Y79" s="60"/>
      <c r="Z79" s="60"/>
      <c r="AA79" s="53"/>
      <c r="AB79" s="8"/>
      <c r="AC79" s="53"/>
      <c r="AD79" s="8"/>
      <c r="AE79" s="60"/>
      <c r="AF79" s="8"/>
      <c r="AG79" s="8"/>
      <c r="AH79" s="53"/>
      <c r="AI79" s="8"/>
      <c r="AJ79" s="60"/>
      <c r="AK79" s="8"/>
      <c r="AL79" s="8"/>
      <c r="AM79" s="53"/>
      <c r="AN79" s="8"/>
      <c r="AO79" s="60"/>
      <c r="AP79" s="8"/>
      <c r="AQ79" s="8"/>
      <c r="AR79" s="53"/>
      <c r="AS79" s="8"/>
      <c r="AT79" s="60"/>
      <c r="AU79" s="8"/>
      <c r="AV79" s="8"/>
      <c r="AW79" s="8"/>
    </row>
    <row r="80" spans="1:49" ht="15" customHeight="1" hidden="1">
      <c r="A80" s="8"/>
      <c r="B80" s="55"/>
      <c r="C80" s="56">
        <v>14</v>
      </c>
      <c r="D80" s="57"/>
      <c r="E80" s="57"/>
      <c r="F80" s="57"/>
      <c r="G80" s="57">
        <v>16</v>
      </c>
      <c r="H80" s="59" t="s">
        <v>44</v>
      </c>
      <c r="I80" s="60"/>
      <c r="J80" s="8"/>
      <c r="K80" s="60"/>
      <c r="L80" s="8"/>
      <c r="M80" s="53"/>
      <c r="N80" s="8"/>
      <c r="O80" s="8"/>
      <c r="P80" s="8"/>
      <c r="Q80" s="53"/>
      <c r="R80" s="8"/>
      <c r="S80" s="53"/>
      <c r="T80" s="8"/>
      <c r="U80" s="60"/>
      <c r="V80" s="8"/>
      <c r="W80" s="53"/>
      <c r="X80" s="8"/>
      <c r="Y80" s="60"/>
      <c r="Z80" s="60"/>
      <c r="AA80" s="53"/>
      <c r="AB80" s="8"/>
      <c r="AC80" s="53"/>
      <c r="AD80" s="8"/>
      <c r="AE80" s="60"/>
      <c r="AF80" s="8"/>
      <c r="AG80" s="8"/>
      <c r="AH80" s="53"/>
      <c r="AI80" s="8"/>
      <c r="AJ80" s="60"/>
      <c r="AK80" s="8"/>
      <c r="AL80" s="8"/>
      <c r="AM80" s="53"/>
      <c r="AN80" s="8"/>
      <c r="AO80" s="60"/>
      <c r="AP80" s="8"/>
      <c r="AQ80" s="8"/>
      <c r="AR80" s="53"/>
      <c r="AS80" s="8"/>
      <c r="AT80" s="60"/>
      <c r="AU80" s="8"/>
      <c r="AV80" s="8"/>
      <c r="AW80" s="8"/>
    </row>
    <row r="81" spans="1:49" ht="15" customHeight="1" hidden="1">
      <c r="A81" s="8"/>
      <c r="B81" s="55"/>
      <c r="C81" s="56">
        <v>15</v>
      </c>
      <c r="D81" s="57"/>
      <c r="E81" s="57"/>
      <c r="F81" s="57"/>
      <c r="G81" s="57">
        <v>14</v>
      </c>
      <c r="H81" s="59" t="s">
        <v>45</v>
      </c>
      <c r="I81" s="60"/>
      <c r="J81" s="8"/>
      <c r="K81" s="60"/>
      <c r="L81" s="8"/>
      <c r="M81" s="53"/>
      <c r="N81" s="8"/>
      <c r="O81" s="8"/>
      <c r="P81" s="8"/>
      <c r="Q81" s="53"/>
      <c r="R81" s="8"/>
      <c r="S81" s="53"/>
      <c r="T81" s="8"/>
      <c r="U81" s="60"/>
      <c r="V81" s="8"/>
      <c r="W81" s="53"/>
      <c r="X81" s="8"/>
      <c r="Y81" s="60"/>
      <c r="Z81" s="60"/>
      <c r="AA81" s="53"/>
      <c r="AB81" s="8"/>
      <c r="AC81" s="53"/>
      <c r="AD81" s="8"/>
      <c r="AE81" s="60"/>
      <c r="AF81" s="8"/>
      <c r="AG81" s="8"/>
      <c r="AH81" s="53"/>
      <c r="AI81" s="8"/>
      <c r="AJ81" s="60"/>
      <c r="AK81" s="8"/>
      <c r="AL81" s="8"/>
      <c r="AM81" s="53"/>
      <c r="AN81" s="8"/>
      <c r="AO81" s="60"/>
      <c r="AP81" s="8"/>
      <c r="AQ81" s="8"/>
      <c r="AR81" s="53"/>
      <c r="AS81" s="8"/>
      <c r="AT81" s="60"/>
      <c r="AU81" s="8"/>
      <c r="AV81" s="8"/>
      <c r="AW81" s="8"/>
    </row>
    <row r="82" spans="1:49" ht="15" customHeight="1" hidden="1">
      <c r="A82" s="8"/>
      <c r="B82" s="55"/>
      <c r="C82" s="56">
        <v>16</v>
      </c>
      <c r="D82" s="57"/>
      <c r="E82" s="57"/>
      <c r="F82" s="57"/>
      <c r="G82" s="57">
        <v>12</v>
      </c>
      <c r="H82" s="59" t="s">
        <v>46</v>
      </c>
      <c r="I82" s="60"/>
      <c r="J82" s="8"/>
      <c r="K82" s="60"/>
      <c r="L82" s="8"/>
      <c r="M82" s="53"/>
      <c r="N82" s="8"/>
      <c r="O82" s="8"/>
      <c r="P82" s="8"/>
      <c r="Q82" s="53"/>
      <c r="R82" s="8"/>
      <c r="S82" s="53"/>
      <c r="T82" s="8"/>
      <c r="U82" s="60"/>
      <c r="V82" s="8"/>
      <c r="W82" s="53"/>
      <c r="X82" s="8"/>
      <c r="Y82" s="60"/>
      <c r="Z82" s="60"/>
      <c r="AA82" s="53"/>
      <c r="AB82" s="8"/>
      <c r="AC82" s="53"/>
      <c r="AD82" s="8"/>
      <c r="AE82" s="60"/>
      <c r="AF82" s="8"/>
      <c r="AG82" s="8"/>
      <c r="AH82" s="53"/>
      <c r="AI82" s="8"/>
      <c r="AJ82" s="60"/>
      <c r="AK82" s="8"/>
      <c r="AL82" s="8"/>
      <c r="AM82" s="53"/>
      <c r="AN82" s="8"/>
      <c r="AO82" s="60"/>
      <c r="AP82" s="8"/>
      <c r="AQ82" s="8"/>
      <c r="AR82" s="53"/>
      <c r="AS82" s="8"/>
      <c r="AT82" s="60"/>
      <c r="AU82" s="8"/>
      <c r="AV82" s="8"/>
      <c r="AW82" s="8"/>
    </row>
    <row r="83" spans="1:49" ht="15" customHeight="1" hidden="1">
      <c r="A83" s="8"/>
      <c r="B83" s="55"/>
      <c r="C83" s="56">
        <v>17</v>
      </c>
      <c r="D83" s="57"/>
      <c r="E83" s="57"/>
      <c r="F83" s="57"/>
      <c r="G83" s="57">
        <v>10</v>
      </c>
      <c r="H83" s="59" t="s">
        <v>47</v>
      </c>
      <c r="I83" s="60"/>
      <c r="J83" s="8"/>
      <c r="K83" s="60"/>
      <c r="L83" s="8"/>
      <c r="M83" s="53"/>
      <c r="N83" s="8"/>
      <c r="O83" s="8"/>
      <c r="P83" s="8"/>
      <c r="Q83" s="53"/>
      <c r="R83" s="8"/>
      <c r="S83" s="53"/>
      <c r="T83" s="8"/>
      <c r="U83" s="60"/>
      <c r="V83" s="8"/>
      <c r="W83" s="53"/>
      <c r="X83" s="8"/>
      <c r="Y83" s="60"/>
      <c r="Z83" s="60"/>
      <c r="AA83" s="53"/>
      <c r="AB83" s="8"/>
      <c r="AC83" s="53"/>
      <c r="AD83" s="8"/>
      <c r="AE83" s="60"/>
      <c r="AF83" s="8"/>
      <c r="AG83" s="8"/>
      <c r="AH83" s="53"/>
      <c r="AI83" s="8"/>
      <c r="AJ83" s="60"/>
      <c r="AK83" s="8"/>
      <c r="AL83" s="8"/>
      <c r="AM83" s="53"/>
      <c r="AN83" s="8"/>
      <c r="AO83" s="60"/>
      <c r="AP83" s="8"/>
      <c r="AQ83" s="8"/>
      <c r="AR83" s="53"/>
      <c r="AS83" s="8"/>
      <c r="AT83" s="60"/>
      <c r="AU83" s="8"/>
      <c r="AV83" s="8"/>
      <c r="AW83" s="8"/>
    </row>
    <row r="84" spans="1:49" ht="15" customHeight="1" hidden="1">
      <c r="A84" s="8"/>
      <c r="B84" s="55"/>
      <c r="C84" s="56">
        <v>18</v>
      </c>
      <c r="D84" s="57"/>
      <c r="E84" s="57"/>
      <c r="F84" s="57"/>
      <c r="G84" s="57">
        <v>9</v>
      </c>
      <c r="H84" s="59" t="s">
        <v>48</v>
      </c>
      <c r="I84" s="60"/>
      <c r="J84" s="8"/>
      <c r="K84" s="60"/>
      <c r="L84" s="8"/>
      <c r="M84" s="53"/>
      <c r="N84" s="8"/>
      <c r="O84" s="8"/>
      <c r="P84" s="8"/>
      <c r="Q84" s="53"/>
      <c r="R84" s="8"/>
      <c r="S84" s="53"/>
      <c r="T84" s="8"/>
      <c r="U84" s="60"/>
      <c r="V84" s="8"/>
      <c r="W84" s="53"/>
      <c r="X84" s="8"/>
      <c r="Y84" s="60"/>
      <c r="Z84" s="60"/>
      <c r="AA84" s="53"/>
      <c r="AB84" s="8"/>
      <c r="AC84" s="53"/>
      <c r="AD84" s="8"/>
      <c r="AE84" s="60"/>
      <c r="AF84" s="8"/>
      <c r="AG84" s="8"/>
      <c r="AH84" s="53"/>
      <c r="AI84" s="8"/>
      <c r="AJ84" s="60"/>
      <c r="AK84" s="8"/>
      <c r="AL84" s="8"/>
      <c r="AM84" s="53"/>
      <c r="AN84" s="8"/>
      <c r="AO84" s="60"/>
      <c r="AP84" s="8"/>
      <c r="AQ84" s="8"/>
      <c r="AR84" s="53"/>
      <c r="AS84" s="8"/>
      <c r="AT84" s="60"/>
      <c r="AU84" s="8"/>
      <c r="AV84" s="8"/>
      <c r="AW84" s="8"/>
    </row>
    <row r="85" spans="1:49" ht="15" customHeight="1" hidden="1">
      <c r="A85" s="8"/>
      <c r="B85" s="55"/>
      <c r="C85" s="56">
        <v>19</v>
      </c>
      <c r="D85" s="57"/>
      <c r="E85" s="57"/>
      <c r="F85" s="57"/>
      <c r="G85" s="57">
        <v>8</v>
      </c>
      <c r="H85" s="59" t="s">
        <v>49</v>
      </c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5" customHeight="1" hidden="1">
      <c r="A86" s="8"/>
      <c r="B86" s="55"/>
      <c r="C86" s="56">
        <v>20</v>
      </c>
      <c r="D86" s="57"/>
      <c r="E86" s="57"/>
      <c r="F86" s="57"/>
      <c r="G86" s="57">
        <v>7</v>
      </c>
      <c r="H86" s="65" t="s">
        <v>50</v>
      </c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5" customHeight="1" hidden="1">
      <c r="A87" s="8"/>
      <c r="B87" s="55"/>
      <c r="C87" s="56">
        <v>21</v>
      </c>
      <c r="D87" s="57"/>
      <c r="E87" s="57"/>
      <c r="F87" s="57"/>
      <c r="G87" s="57">
        <v>5</v>
      </c>
      <c r="H87" s="58" t="s">
        <v>51</v>
      </c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  <row r="88" spans="1:49" ht="12.75" customHeight="1" hidden="1">
      <c r="A88" s="8"/>
      <c r="B88" s="8"/>
      <c r="C88" s="64"/>
      <c r="D88" s="7"/>
      <c r="E88" s="7"/>
      <c r="F88" s="64"/>
      <c r="G88" s="64"/>
      <c r="H88" s="52"/>
      <c r="I88" s="8"/>
      <c r="J88" s="8"/>
      <c r="K88" s="8"/>
      <c r="L88" s="8"/>
      <c r="M88" s="53"/>
      <c r="N88" s="8"/>
      <c r="O88" s="8"/>
      <c r="P88" s="8"/>
      <c r="Q88" s="53"/>
      <c r="R88" s="8"/>
      <c r="S88" s="53"/>
      <c r="T88" s="8"/>
      <c r="U88" s="8"/>
      <c r="V88" s="8"/>
      <c r="W88" s="53"/>
      <c r="X88" s="8"/>
      <c r="Y88" s="8"/>
      <c r="Z88" s="8"/>
      <c r="AA88" s="53"/>
      <c r="AB88" s="8"/>
      <c r="AC88" s="53"/>
      <c r="AD88" s="8"/>
      <c r="AE88" s="8"/>
      <c r="AF88" s="8"/>
      <c r="AG88" s="8"/>
      <c r="AH88" s="53"/>
      <c r="AI88" s="8"/>
      <c r="AJ88" s="8"/>
      <c r="AK88" s="8"/>
      <c r="AL88" s="8"/>
      <c r="AM88" s="53"/>
      <c r="AN88" s="8"/>
      <c r="AO88" s="8"/>
      <c r="AP88" s="8"/>
      <c r="AQ88" s="8"/>
      <c r="AR88" s="53"/>
      <c r="AS88" s="8"/>
      <c r="AT88" s="8"/>
      <c r="AU88" s="8"/>
      <c r="AV88" s="8"/>
      <c r="AW88" s="8"/>
    </row>
    <row r="89" spans="1:49" ht="12.75" customHeight="1" hidden="1">
      <c r="A89" s="8"/>
      <c r="B89" s="8"/>
      <c r="C89" s="8"/>
      <c r="D89" s="3"/>
      <c r="E89" s="3"/>
      <c r="F89" s="8"/>
      <c r="G89" s="8"/>
      <c r="H89" s="52"/>
      <c r="I89" s="8"/>
      <c r="J89" s="8"/>
      <c r="K89" s="8"/>
      <c r="L89" s="8"/>
      <c r="M89" s="53"/>
      <c r="N89" s="8"/>
      <c r="O89" s="8"/>
      <c r="P89" s="8"/>
      <c r="Q89" s="53"/>
      <c r="R89" s="8"/>
      <c r="S89" s="53"/>
      <c r="T89" s="8"/>
      <c r="U89" s="8"/>
      <c r="V89" s="8"/>
      <c r="W89" s="53"/>
      <c r="X89" s="8"/>
      <c r="Y89" s="8"/>
      <c r="Z89" s="8"/>
      <c r="AA89" s="53"/>
      <c r="AB89" s="8"/>
      <c r="AC89" s="53"/>
      <c r="AD89" s="8"/>
      <c r="AE89" s="8"/>
      <c r="AF89" s="8"/>
      <c r="AG89" s="8"/>
      <c r="AH89" s="53"/>
      <c r="AI89" s="8"/>
      <c r="AJ89" s="8"/>
      <c r="AK89" s="8"/>
      <c r="AL89" s="8"/>
      <c r="AM89" s="53"/>
      <c r="AN89" s="8"/>
      <c r="AO89" s="8"/>
      <c r="AP89" s="8"/>
      <c r="AQ89" s="8"/>
      <c r="AR89" s="53"/>
      <c r="AS89" s="8"/>
      <c r="AT89" s="8"/>
      <c r="AU89" s="8"/>
      <c r="AV89" s="8"/>
      <c r="AW89" s="8"/>
    </row>
    <row r="90" spans="1:49" ht="12.75" customHeight="1" hidden="1">
      <c r="A90" s="8"/>
      <c r="B90" s="8"/>
      <c r="C90" s="8"/>
      <c r="D90" s="3"/>
      <c r="E90" s="3"/>
      <c r="F90" s="8"/>
      <c r="G90" s="8"/>
      <c r="H90" s="52"/>
      <c r="I90" s="8"/>
      <c r="J90" s="8"/>
      <c r="K90" s="8"/>
      <c r="L90" s="8"/>
      <c r="M90" s="53"/>
      <c r="N90" s="8"/>
      <c r="O90" s="8"/>
      <c r="P90" s="8"/>
      <c r="Q90" s="53"/>
      <c r="R90" s="8"/>
      <c r="S90" s="53"/>
      <c r="T90" s="8"/>
      <c r="U90" s="8"/>
      <c r="V90" s="8"/>
      <c r="W90" s="53"/>
      <c r="X90" s="8"/>
      <c r="Y90" s="8"/>
      <c r="Z90" s="8"/>
      <c r="AA90" s="53"/>
      <c r="AB90" s="8"/>
      <c r="AC90" s="53"/>
      <c r="AD90" s="8"/>
      <c r="AE90" s="8"/>
      <c r="AF90" s="8"/>
      <c r="AG90" s="8"/>
      <c r="AH90" s="53"/>
      <c r="AI90" s="8"/>
      <c r="AJ90" s="8"/>
      <c r="AK90" s="8"/>
      <c r="AL90" s="8"/>
      <c r="AM90" s="53"/>
      <c r="AN90" s="8"/>
      <c r="AO90" s="8"/>
      <c r="AP90" s="8"/>
      <c r="AQ90" s="8"/>
      <c r="AR90" s="53"/>
      <c r="AS90" s="8"/>
      <c r="AT90" s="8"/>
      <c r="AU90" s="8"/>
      <c r="AV90" s="8"/>
      <c r="AW90" s="8"/>
    </row>
    <row r="91" spans="1:49" ht="12.75" customHeight="1" hidden="1">
      <c r="A91" s="8"/>
      <c r="B91" s="8"/>
      <c r="C91" s="8"/>
      <c r="D91" s="3"/>
      <c r="E91" s="3"/>
      <c r="F91" s="8"/>
      <c r="G91" s="8"/>
      <c r="H91" s="52"/>
      <c r="I91" s="8"/>
      <c r="J91" s="8"/>
      <c r="K91" s="8"/>
      <c r="L91" s="8"/>
      <c r="M91" s="53"/>
      <c r="N91" s="8"/>
      <c r="O91" s="8"/>
      <c r="P91" s="8"/>
      <c r="Q91" s="53"/>
      <c r="R91" s="8"/>
      <c r="S91" s="53"/>
      <c r="T91" s="8"/>
      <c r="U91" s="8"/>
      <c r="V91" s="8"/>
      <c r="W91" s="53"/>
      <c r="X91" s="8"/>
      <c r="Y91" s="8"/>
      <c r="Z91" s="8"/>
      <c r="AA91" s="53"/>
      <c r="AB91" s="8"/>
      <c r="AC91" s="53"/>
      <c r="AD91" s="8"/>
      <c r="AE91" s="8"/>
      <c r="AF91" s="8"/>
      <c r="AG91" s="8"/>
      <c r="AH91" s="53"/>
      <c r="AI91" s="8"/>
      <c r="AJ91" s="8"/>
      <c r="AK91" s="8"/>
      <c r="AL91" s="8"/>
      <c r="AM91" s="53"/>
      <c r="AN91" s="8"/>
      <c r="AO91" s="8"/>
      <c r="AP91" s="8"/>
      <c r="AQ91" s="8"/>
      <c r="AR91" s="53"/>
      <c r="AS91" s="8"/>
      <c r="AT91" s="8"/>
      <c r="AU91" s="8"/>
      <c r="AV91" s="8"/>
      <c r="AW91" s="8"/>
    </row>
    <row r="92" spans="1:49" ht="12.75" customHeight="1" hidden="1">
      <c r="A92" s="8"/>
      <c r="B92" s="8"/>
      <c r="C92" s="8"/>
      <c r="D92" s="3"/>
      <c r="E92" s="3"/>
      <c r="F92" s="8"/>
      <c r="G92" s="8"/>
      <c r="H92" s="52"/>
      <c r="I92" s="8"/>
      <c r="J92" s="8"/>
      <c r="K92" s="8"/>
      <c r="L92" s="8"/>
      <c r="M92" s="53"/>
      <c r="N92" s="8"/>
      <c r="O92" s="8"/>
      <c r="P92" s="8"/>
      <c r="Q92" s="53"/>
      <c r="R92" s="8"/>
      <c r="S92" s="53"/>
      <c r="T92" s="8"/>
      <c r="U92" s="8"/>
      <c r="V92" s="8"/>
      <c r="W92" s="53"/>
      <c r="X92" s="8"/>
      <c r="Y92" s="8"/>
      <c r="Z92" s="8"/>
      <c r="AA92" s="53"/>
      <c r="AB92" s="8"/>
      <c r="AC92" s="53"/>
      <c r="AD92" s="8"/>
      <c r="AE92" s="8"/>
      <c r="AF92" s="8"/>
      <c r="AG92" s="8"/>
      <c r="AH92" s="53"/>
      <c r="AI92" s="8"/>
      <c r="AJ92" s="8"/>
      <c r="AK92" s="8"/>
      <c r="AL92" s="8"/>
      <c r="AM92" s="53"/>
      <c r="AN92" s="8"/>
      <c r="AO92" s="8"/>
      <c r="AP92" s="8"/>
      <c r="AQ92" s="8"/>
      <c r="AR92" s="53"/>
      <c r="AS92" s="8"/>
      <c r="AT92" s="8"/>
      <c r="AU92" s="8"/>
      <c r="AV92" s="8"/>
      <c r="AW92" s="8"/>
    </row>
    <row r="93" spans="1:49" ht="12.75" customHeight="1" hidden="1">
      <c r="A93" s="8"/>
      <c r="B93" s="8"/>
      <c r="C93" s="8"/>
      <c r="D93" s="3"/>
      <c r="E93" s="3"/>
      <c r="F93" s="8"/>
      <c r="G93" s="8"/>
      <c r="H93" s="52"/>
      <c r="I93" s="8"/>
      <c r="J93" s="8"/>
      <c r="K93" s="8"/>
      <c r="L93" s="8"/>
      <c r="M93" s="53"/>
      <c r="N93" s="8"/>
      <c r="O93" s="8"/>
      <c r="P93" s="8"/>
      <c r="Q93" s="53"/>
      <c r="R93" s="8"/>
      <c r="S93" s="53"/>
      <c r="T93" s="8"/>
      <c r="U93" s="8"/>
      <c r="V93" s="8"/>
      <c r="W93" s="53"/>
      <c r="X93" s="8"/>
      <c r="Y93" s="8"/>
      <c r="Z93" s="8"/>
      <c r="AA93" s="53"/>
      <c r="AB93" s="8"/>
      <c r="AC93" s="53"/>
      <c r="AD93" s="8"/>
      <c r="AE93" s="8"/>
      <c r="AF93" s="8"/>
      <c r="AG93" s="8"/>
      <c r="AH93" s="53"/>
      <c r="AI93" s="8"/>
      <c r="AJ93" s="8"/>
      <c r="AK93" s="8"/>
      <c r="AL93" s="8"/>
      <c r="AM93" s="53"/>
      <c r="AN93" s="8"/>
      <c r="AO93" s="8"/>
      <c r="AP93" s="8"/>
      <c r="AQ93" s="8"/>
      <c r="AR93" s="53"/>
      <c r="AS93" s="8"/>
      <c r="AT93" s="8"/>
      <c r="AU93" s="8"/>
      <c r="AV93" s="8"/>
      <c r="AW93" s="8"/>
    </row>
    <row r="94" spans="1:49" ht="12.75" customHeight="1" hidden="1">
      <c r="A94" s="8"/>
      <c r="B94" s="8"/>
      <c r="C94" s="8"/>
      <c r="D94" s="3"/>
      <c r="E94" s="3"/>
      <c r="F94" s="8"/>
      <c r="G94" s="8"/>
      <c r="H94" s="52"/>
      <c r="I94" s="8"/>
      <c r="J94" s="8"/>
      <c r="K94" s="8"/>
      <c r="L94" s="8"/>
      <c r="M94" s="53"/>
      <c r="N94" s="8"/>
      <c r="O94" s="8"/>
      <c r="P94" s="8"/>
      <c r="Q94" s="53"/>
      <c r="R94" s="8"/>
      <c r="S94" s="53"/>
      <c r="T94" s="8"/>
      <c r="U94" s="8"/>
      <c r="V94" s="8"/>
      <c r="W94" s="53"/>
      <c r="X94" s="8"/>
      <c r="Y94" s="8"/>
      <c r="Z94" s="8"/>
      <c r="AA94" s="53"/>
      <c r="AB94" s="8"/>
      <c r="AC94" s="53"/>
      <c r="AD94" s="8"/>
      <c r="AE94" s="8"/>
      <c r="AF94" s="8"/>
      <c r="AG94" s="8"/>
      <c r="AH94" s="53"/>
      <c r="AI94" s="8"/>
      <c r="AJ94" s="8"/>
      <c r="AK94" s="8"/>
      <c r="AL94" s="8"/>
      <c r="AM94" s="53"/>
      <c r="AN94" s="8"/>
      <c r="AO94" s="8"/>
      <c r="AP94" s="8"/>
      <c r="AQ94" s="8"/>
      <c r="AR94" s="53"/>
      <c r="AS94" s="8"/>
      <c r="AT94" s="8"/>
      <c r="AU94" s="8"/>
      <c r="AV94" s="8"/>
      <c r="AW94" s="8"/>
    </row>
    <row r="95" spans="1:49" ht="12.75" customHeight="1" hidden="1">
      <c r="A95" s="8"/>
      <c r="B95" s="8"/>
      <c r="C95" s="8"/>
      <c r="D95" s="3"/>
      <c r="E95" s="3"/>
      <c r="F95" s="8"/>
      <c r="G95" s="8"/>
      <c r="H95" s="52"/>
      <c r="I95" s="8"/>
      <c r="J95" s="8"/>
      <c r="K95" s="8"/>
      <c r="L95" s="8"/>
      <c r="M95" s="53"/>
      <c r="N95" s="8"/>
      <c r="O95" s="8"/>
      <c r="P95" s="8"/>
      <c r="Q95" s="53"/>
      <c r="R95" s="8"/>
      <c r="S95" s="53"/>
      <c r="T95" s="8"/>
      <c r="U95" s="8"/>
      <c r="V95" s="8"/>
      <c r="W95" s="53"/>
      <c r="X95" s="8"/>
      <c r="Y95" s="8"/>
      <c r="Z95" s="8"/>
      <c r="AA95" s="53"/>
      <c r="AB95" s="8"/>
      <c r="AC95" s="53"/>
      <c r="AD95" s="8"/>
      <c r="AE95" s="8"/>
      <c r="AF95" s="8"/>
      <c r="AG95" s="8"/>
      <c r="AH95" s="53"/>
      <c r="AI95" s="8"/>
      <c r="AJ95" s="8"/>
      <c r="AK95" s="8"/>
      <c r="AL95" s="8"/>
      <c r="AM95" s="53"/>
      <c r="AN95" s="8"/>
      <c r="AO95" s="8"/>
      <c r="AP95" s="8"/>
      <c r="AQ95" s="8"/>
      <c r="AR95" s="53"/>
      <c r="AS95" s="8"/>
      <c r="AT95" s="8"/>
      <c r="AU95" s="8"/>
      <c r="AV95" s="8"/>
      <c r="AW95" s="8"/>
    </row>
    <row r="96" spans="1:49" ht="12.75" customHeight="1" hidden="1">
      <c r="A96" s="8"/>
      <c r="B96" s="8"/>
      <c r="C96" s="8"/>
      <c r="D96" s="3"/>
      <c r="E96" s="3"/>
      <c r="F96" s="8"/>
      <c r="G96" s="8"/>
      <c r="H96" s="52"/>
      <c r="I96" s="8"/>
      <c r="J96" s="8"/>
      <c r="K96" s="8"/>
      <c r="L96" s="8"/>
      <c r="M96" s="53"/>
      <c r="N96" s="8"/>
      <c r="O96" s="8"/>
      <c r="P96" s="8"/>
      <c r="Q96" s="53"/>
      <c r="R96" s="8"/>
      <c r="S96" s="53"/>
      <c r="T96" s="8"/>
      <c r="U96" s="8"/>
      <c r="V96" s="8"/>
      <c r="W96" s="53"/>
      <c r="X96" s="8"/>
      <c r="Y96" s="8"/>
      <c r="Z96" s="8"/>
      <c r="AA96" s="53"/>
      <c r="AB96" s="8"/>
      <c r="AC96" s="53"/>
      <c r="AD96" s="8"/>
      <c r="AE96" s="8"/>
      <c r="AF96" s="8"/>
      <c r="AG96" s="8"/>
      <c r="AH96" s="53"/>
      <c r="AI96" s="8"/>
      <c r="AJ96" s="8"/>
      <c r="AK96" s="8"/>
      <c r="AL96" s="8"/>
      <c r="AM96" s="53"/>
      <c r="AN96" s="8"/>
      <c r="AO96" s="8"/>
      <c r="AP96" s="8"/>
      <c r="AQ96" s="8"/>
      <c r="AR96" s="53"/>
      <c r="AS96" s="8"/>
      <c r="AT96" s="8"/>
      <c r="AU96" s="8"/>
      <c r="AV96" s="8"/>
      <c r="AW96" s="8"/>
    </row>
    <row r="97" spans="1:49" ht="12.75" customHeight="1" hidden="1">
      <c r="A97" s="8"/>
      <c r="B97" s="8"/>
      <c r="C97" s="8"/>
      <c r="D97" s="3"/>
      <c r="E97" s="3"/>
      <c r="F97" s="8"/>
      <c r="G97" s="8"/>
      <c r="H97" s="52"/>
      <c r="I97" s="8"/>
      <c r="J97" s="8"/>
      <c r="K97" s="8"/>
      <c r="L97" s="8"/>
      <c r="M97" s="53"/>
      <c r="N97" s="8"/>
      <c r="O97" s="8"/>
      <c r="P97" s="8"/>
      <c r="Q97" s="53"/>
      <c r="R97" s="8"/>
      <c r="S97" s="53"/>
      <c r="T97" s="8"/>
      <c r="U97" s="8"/>
      <c r="V97" s="8"/>
      <c r="W97" s="53"/>
      <c r="X97" s="8"/>
      <c r="Y97" s="8"/>
      <c r="Z97" s="8"/>
      <c r="AA97" s="53"/>
      <c r="AB97" s="8"/>
      <c r="AC97" s="53"/>
      <c r="AD97" s="8"/>
      <c r="AE97" s="8"/>
      <c r="AF97" s="8"/>
      <c r="AG97" s="8"/>
      <c r="AH97" s="53"/>
      <c r="AI97" s="8"/>
      <c r="AJ97" s="8"/>
      <c r="AK97" s="8"/>
      <c r="AL97" s="8"/>
      <c r="AM97" s="53"/>
      <c r="AN97" s="8"/>
      <c r="AO97" s="8"/>
      <c r="AP97" s="8"/>
      <c r="AQ97" s="8"/>
      <c r="AR97" s="53"/>
      <c r="AS97" s="8"/>
      <c r="AT97" s="8"/>
      <c r="AU97" s="8"/>
      <c r="AV97" s="8"/>
      <c r="AW97" s="8"/>
    </row>
    <row r="98" spans="1:49" ht="12.75" customHeight="1">
      <c r="A98" s="8"/>
      <c r="B98" s="8"/>
      <c r="C98" s="8"/>
      <c r="D98" s="3"/>
      <c r="E98" s="3"/>
      <c r="F98" s="8"/>
      <c r="G98" s="8"/>
      <c r="H98" s="52"/>
      <c r="I98" s="8"/>
      <c r="J98" s="8"/>
      <c r="K98" s="8"/>
      <c r="L98" s="8"/>
      <c r="M98" s="53"/>
      <c r="N98" s="8"/>
      <c r="O98" s="8"/>
      <c r="P98" s="8"/>
      <c r="Q98" s="53"/>
      <c r="R98" s="8"/>
      <c r="S98" s="53"/>
      <c r="T98" s="8"/>
      <c r="U98" s="8"/>
      <c r="V98" s="8"/>
      <c r="W98" s="53"/>
      <c r="X98" s="8"/>
      <c r="Y98" s="8"/>
      <c r="Z98" s="8"/>
      <c r="AA98" s="53"/>
      <c r="AB98" s="8"/>
      <c r="AC98" s="53"/>
      <c r="AD98" s="8"/>
      <c r="AE98" s="8"/>
      <c r="AF98" s="8"/>
      <c r="AG98" s="8"/>
      <c r="AH98" s="53"/>
      <c r="AI98" s="8"/>
      <c r="AJ98" s="8"/>
      <c r="AK98" s="8"/>
      <c r="AL98" s="8"/>
      <c r="AM98" s="53"/>
      <c r="AN98" s="8"/>
      <c r="AO98" s="8"/>
      <c r="AP98" s="8"/>
      <c r="AQ98" s="8"/>
      <c r="AR98" s="53"/>
      <c r="AS98" s="8"/>
      <c r="AT98" s="8"/>
      <c r="AU98" s="8"/>
      <c r="AV98" s="8"/>
      <c r="AW98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W88"/>
  <sheetViews>
    <sheetView showGridLines="0" workbookViewId="0" topLeftCell="A1">
      <selection activeCell="AV1" sqref="AV1:AV16384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3.6992187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3.3984375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6992187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3.3984375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5976562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6992187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12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96</v>
      </c>
      <c r="C5" s="40"/>
      <c r="D5" s="41">
        <f aca="true" t="shared" si="0" ref="D5:D44">(COUNTIF(J5,"=10"))+(COUNTIF(O5,"=10"))+(COUNTIF(T5,"=10"))+(COUNTIF(Y5,"=10"))+(COUNTIF(AD5,"=10"))+(COUNTIF(AI5,"=10"))+(COUNTIF(AN5,"=10"))+COUNTIF(AS5,"=10")</f>
        <v>7</v>
      </c>
      <c r="E5" s="42"/>
      <c r="F5" s="43">
        <f>G5-SMALL((L5,Q5,V5,AA5,AK5,AP5,AF5,AU5),1)</f>
        <v>392</v>
      </c>
      <c r="G5" s="44">
        <f aca="true" t="shared" si="1" ref="G5:G44">L5+Q5+V5+AA5+AK5+AP5+AF5+AU5</f>
        <v>392</v>
      </c>
      <c r="H5" s="45">
        <f aca="true" t="shared" si="2" ref="H5:H13">LOOKUP(I5,$C$56:$C$77,$G$56:$G$77)</f>
        <v>45</v>
      </c>
      <c r="I5" s="46">
        <v>2</v>
      </c>
      <c r="J5" s="47">
        <f aca="true" t="shared" si="3" ref="J5:J13">LOOKUP(K5,$U$57:$U$58,$V$57:$V$58)</f>
        <v>10</v>
      </c>
      <c r="K5" s="46">
        <v>1</v>
      </c>
      <c r="L5" s="48">
        <f aca="true" t="shared" si="4" ref="L5:L44">H5+J5</f>
        <v>55</v>
      </c>
      <c r="M5" s="45">
        <f aca="true" t="shared" si="5" ref="M5:M13">LOOKUP(N5,$C$56:$C$77,$G$56:$G$77)</f>
        <v>32</v>
      </c>
      <c r="N5" s="46">
        <v>7</v>
      </c>
      <c r="O5" s="47">
        <f aca="true" t="shared" si="6" ref="O5:O13">LOOKUP(P5,$U$57:$U$58,$V$57:$V$58)</f>
        <v>10</v>
      </c>
      <c r="P5" s="46">
        <v>1</v>
      </c>
      <c r="Q5" s="48">
        <f aca="true" t="shared" si="7" ref="Q5:Q44">M5+O5</f>
        <v>42</v>
      </c>
      <c r="R5" s="45">
        <f aca="true" t="shared" si="8" ref="R5:R13">LOOKUP(S5,$C$56:$C$77,$G$56:$G$77)</f>
        <v>50</v>
      </c>
      <c r="S5" s="46">
        <v>1</v>
      </c>
      <c r="T5" s="47">
        <f aca="true" t="shared" si="9" ref="T5:T13">LOOKUP(U5,$U$57:$U$58,$V$57:$V$58)</f>
        <v>10</v>
      </c>
      <c r="U5" s="46">
        <v>1</v>
      </c>
      <c r="V5" s="48">
        <f aca="true" t="shared" si="10" ref="V5:V44">R5+T5</f>
        <v>60</v>
      </c>
      <c r="W5" s="45">
        <f aca="true" t="shared" si="11" ref="W5:W13">LOOKUP(X5,$C$56:$C$77,$G$56:$G$77)</f>
        <v>50</v>
      </c>
      <c r="X5" s="46">
        <v>1</v>
      </c>
      <c r="Y5" s="47">
        <f aca="true" t="shared" si="12" ref="Y5:Y13">LOOKUP(Z5,$U$57:$U$58,$V$57:$V$58)</f>
        <v>10</v>
      </c>
      <c r="Z5" s="46">
        <v>1</v>
      </c>
      <c r="AA5" s="48">
        <f aca="true" t="shared" si="13" ref="AA5:AA44">W5+Y5</f>
        <v>60</v>
      </c>
      <c r="AB5" s="45">
        <f aca="true" t="shared" si="14" ref="AB5:AB13">LOOKUP(AC5,$C$56:$C$77,$G$56:$G$77)</f>
        <v>50</v>
      </c>
      <c r="AC5" s="46">
        <v>1</v>
      </c>
      <c r="AD5" s="47">
        <f aca="true" t="shared" si="15" ref="AD5:AD13">LOOKUP(AE5,$U$57:$U$58,$V$57:$V$58)</f>
        <v>10</v>
      </c>
      <c r="AE5" s="46">
        <v>1</v>
      </c>
      <c r="AF5" s="48">
        <f aca="true" t="shared" si="16" ref="AF5:AF44">AB5+AD5</f>
        <v>60</v>
      </c>
      <c r="AG5" s="45">
        <f aca="true" t="shared" si="17" ref="AG5:AG13">LOOKUP(AH5,$C$56:$C$77,$G$56:$G$77)</f>
        <v>50</v>
      </c>
      <c r="AH5" s="46">
        <v>1</v>
      </c>
      <c r="AI5" s="47">
        <f aca="true" t="shared" si="18" ref="AI5:AI13">LOOKUP(AJ5,$U$57:$U$58,$V$57:$V$58)</f>
        <v>10</v>
      </c>
      <c r="AJ5" s="46">
        <v>1</v>
      </c>
      <c r="AK5" s="48">
        <f aca="true" t="shared" si="19" ref="AK5:AK44">AG5+AI5</f>
        <v>60</v>
      </c>
      <c r="AL5" s="45">
        <f aca="true" t="shared" si="20" ref="AL5:AL13">LOOKUP(AM5,$C$56:$C$77,$G$56:$G$77)</f>
        <v>45</v>
      </c>
      <c r="AM5" s="46">
        <v>2</v>
      </c>
      <c r="AN5" s="47">
        <f aca="true" t="shared" si="21" ref="AN5:AN13">LOOKUP(AO5,$U$57:$U$58,$V$57:$V$58)</f>
        <v>10</v>
      </c>
      <c r="AO5" s="46">
        <v>1</v>
      </c>
      <c r="AP5" s="48">
        <f aca="true" t="shared" si="22" ref="AP5:AP44">AL5+AN5</f>
        <v>55</v>
      </c>
      <c r="AQ5" s="45">
        <f aca="true" t="shared" si="23" ref="AQ5:AQ13">LOOKUP(AR5,$C$56:$C$77,$G$56:$G$77)</f>
        <v>0</v>
      </c>
      <c r="AR5" s="46"/>
      <c r="AS5" s="47">
        <f aca="true" t="shared" si="24" ref="AS5:AS13">LOOKUP(AT5,$U$57:$U$58,$V$57:$V$58)</f>
        <v>0</v>
      </c>
      <c r="AT5" s="46"/>
      <c r="AU5" s="48">
        <f aca="true" t="shared" si="25" ref="AU5:AU44">AQ5+AS5</f>
        <v>0</v>
      </c>
      <c r="AV5" s="84">
        <f>SUM(J5+O5+T5+Y5+AD5+AI5+AN5+AS5)</f>
        <v>70</v>
      </c>
      <c r="AW5" s="8"/>
    </row>
    <row r="6" spans="1:49" ht="15.75">
      <c r="A6" s="83">
        <f aca="true" t="shared" si="26" ref="A6:A36">SUM(1+A5)</f>
        <v>2</v>
      </c>
      <c r="B6" s="82" t="s">
        <v>132</v>
      </c>
      <c r="C6" s="40"/>
      <c r="D6" s="41">
        <f t="shared" si="0"/>
        <v>7</v>
      </c>
      <c r="E6" s="42"/>
      <c r="F6" s="43">
        <f>G6-SMALL((L6,Q6,V6,AA6,AK6,AP6,AF6,AU6),1)</f>
        <v>329</v>
      </c>
      <c r="G6" s="44">
        <f t="shared" si="1"/>
        <v>329</v>
      </c>
      <c r="H6" s="45">
        <f t="shared" si="2"/>
        <v>26</v>
      </c>
      <c r="I6" s="46">
        <v>10</v>
      </c>
      <c r="J6" s="47">
        <f t="shared" si="3"/>
        <v>10</v>
      </c>
      <c r="K6" s="46">
        <v>1</v>
      </c>
      <c r="L6" s="48">
        <f t="shared" si="4"/>
        <v>36</v>
      </c>
      <c r="M6" s="45">
        <f t="shared" si="5"/>
        <v>50</v>
      </c>
      <c r="N6" s="46">
        <v>1</v>
      </c>
      <c r="O6" s="47">
        <f t="shared" si="6"/>
        <v>10</v>
      </c>
      <c r="P6" s="46">
        <v>1</v>
      </c>
      <c r="Q6" s="48">
        <f t="shared" si="7"/>
        <v>60</v>
      </c>
      <c r="R6" s="45">
        <f t="shared" si="8"/>
        <v>0</v>
      </c>
      <c r="S6" s="46"/>
      <c r="T6" s="47">
        <f t="shared" si="9"/>
        <v>0</v>
      </c>
      <c r="U6" s="46"/>
      <c r="V6" s="48">
        <f t="shared" si="10"/>
        <v>0</v>
      </c>
      <c r="W6" s="45">
        <f t="shared" si="11"/>
        <v>45</v>
      </c>
      <c r="X6" s="46">
        <v>2</v>
      </c>
      <c r="Y6" s="47">
        <f t="shared" si="12"/>
        <v>10</v>
      </c>
      <c r="Z6" s="46">
        <v>1</v>
      </c>
      <c r="AA6" s="48">
        <f t="shared" si="13"/>
        <v>55</v>
      </c>
      <c r="AB6" s="45">
        <f t="shared" si="14"/>
        <v>40</v>
      </c>
      <c r="AC6" s="46">
        <v>3</v>
      </c>
      <c r="AD6" s="47">
        <f t="shared" si="15"/>
        <v>10</v>
      </c>
      <c r="AE6" s="46">
        <v>1</v>
      </c>
      <c r="AF6" s="48">
        <f t="shared" si="16"/>
        <v>50</v>
      </c>
      <c r="AG6" s="45">
        <f t="shared" si="17"/>
        <v>26</v>
      </c>
      <c r="AH6" s="46">
        <v>10</v>
      </c>
      <c r="AI6" s="47">
        <f t="shared" si="18"/>
        <v>10</v>
      </c>
      <c r="AJ6" s="46">
        <v>1</v>
      </c>
      <c r="AK6" s="48">
        <f t="shared" si="19"/>
        <v>36</v>
      </c>
      <c r="AL6" s="45">
        <f t="shared" si="20"/>
        <v>32</v>
      </c>
      <c r="AM6" s="46">
        <v>7</v>
      </c>
      <c r="AN6" s="47">
        <f t="shared" si="21"/>
        <v>10</v>
      </c>
      <c r="AO6" s="46">
        <v>1</v>
      </c>
      <c r="AP6" s="48">
        <f t="shared" si="22"/>
        <v>42</v>
      </c>
      <c r="AQ6" s="45">
        <f t="shared" si="23"/>
        <v>40</v>
      </c>
      <c r="AR6" s="46">
        <v>3</v>
      </c>
      <c r="AS6" s="47">
        <f t="shared" si="24"/>
        <v>10</v>
      </c>
      <c r="AT6" s="46">
        <v>1</v>
      </c>
      <c r="AU6" s="48">
        <f t="shared" si="25"/>
        <v>50</v>
      </c>
      <c r="AV6" s="84">
        <f>SUM(J6+O6+T6+Y6+AD6+AI6+AN6+AS6)</f>
        <v>70</v>
      </c>
      <c r="AW6" s="8"/>
    </row>
    <row r="7" spans="1:49" ht="15.75">
      <c r="A7" s="83">
        <f t="shared" si="26"/>
        <v>3</v>
      </c>
      <c r="B7" s="82" t="s">
        <v>99</v>
      </c>
      <c r="C7" s="40"/>
      <c r="D7" s="41">
        <f t="shared" si="0"/>
        <v>8</v>
      </c>
      <c r="E7" s="42"/>
      <c r="F7" s="43">
        <f>G7-SMALL((L7,Q7,V7,AA7,AK7,AP7,AF7,AU7),1)</f>
        <v>309</v>
      </c>
      <c r="G7" s="44">
        <f t="shared" si="1"/>
        <v>331</v>
      </c>
      <c r="H7" s="45">
        <f t="shared" si="2"/>
        <v>12</v>
      </c>
      <c r="I7" s="46">
        <v>16</v>
      </c>
      <c r="J7" s="47">
        <f t="shared" si="3"/>
        <v>10</v>
      </c>
      <c r="K7" s="46">
        <v>1</v>
      </c>
      <c r="L7" s="48">
        <f t="shared" si="4"/>
        <v>22</v>
      </c>
      <c r="M7" s="45">
        <f t="shared" si="5"/>
        <v>18</v>
      </c>
      <c r="N7" s="46">
        <v>13</v>
      </c>
      <c r="O7" s="47">
        <f t="shared" si="6"/>
        <v>10</v>
      </c>
      <c r="P7" s="46">
        <v>1</v>
      </c>
      <c r="Q7" s="48">
        <f t="shared" si="7"/>
        <v>28</v>
      </c>
      <c r="R7" s="45">
        <f t="shared" si="8"/>
        <v>28</v>
      </c>
      <c r="S7" s="46">
        <v>9</v>
      </c>
      <c r="T7" s="47">
        <f t="shared" si="9"/>
        <v>10</v>
      </c>
      <c r="U7" s="46">
        <v>1</v>
      </c>
      <c r="V7" s="48">
        <f t="shared" si="10"/>
        <v>38</v>
      </c>
      <c r="W7" s="45">
        <f t="shared" si="11"/>
        <v>34</v>
      </c>
      <c r="X7" s="46">
        <v>6</v>
      </c>
      <c r="Y7" s="47">
        <f t="shared" si="12"/>
        <v>10</v>
      </c>
      <c r="Z7" s="46">
        <v>1</v>
      </c>
      <c r="AA7" s="48">
        <f t="shared" si="13"/>
        <v>44</v>
      </c>
      <c r="AB7" s="45">
        <f t="shared" si="14"/>
        <v>36</v>
      </c>
      <c r="AC7" s="46">
        <v>5</v>
      </c>
      <c r="AD7" s="47">
        <f t="shared" si="15"/>
        <v>10</v>
      </c>
      <c r="AE7" s="46">
        <v>1</v>
      </c>
      <c r="AF7" s="48">
        <f t="shared" si="16"/>
        <v>46</v>
      </c>
      <c r="AG7" s="45">
        <f t="shared" si="17"/>
        <v>38</v>
      </c>
      <c r="AH7" s="46">
        <v>4</v>
      </c>
      <c r="AI7" s="47">
        <f t="shared" si="18"/>
        <v>10</v>
      </c>
      <c r="AJ7" s="46">
        <v>1</v>
      </c>
      <c r="AK7" s="48">
        <f t="shared" si="19"/>
        <v>48</v>
      </c>
      <c r="AL7" s="45">
        <f t="shared" si="20"/>
        <v>40</v>
      </c>
      <c r="AM7" s="46">
        <v>3</v>
      </c>
      <c r="AN7" s="47">
        <f t="shared" si="21"/>
        <v>10</v>
      </c>
      <c r="AO7" s="46">
        <v>1</v>
      </c>
      <c r="AP7" s="48">
        <f t="shared" si="22"/>
        <v>50</v>
      </c>
      <c r="AQ7" s="45">
        <f t="shared" si="23"/>
        <v>45</v>
      </c>
      <c r="AR7" s="46">
        <v>2</v>
      </c>
      <c r="AS7" s="47">
        <f t="shared" si="24"/>
        <v>10</v>
      </c>
      <c r="AT7" s="46">
        <v>1</v>
      </c>
      <c r="AU7" s="48">
        <f t="shared" si="25"/>
        <v>55</v>
      </c>
      <c r="AV7" s="84">
        <f>SUM(J7+O7+T7+Y7+AD7+AI7+AN7+AS7)</f>
        <v>80</v>
      </c>
      <c r="AW7" s="8"/>
    </row>
    <row r="8" spans="1:49" ht="15.75">
      <c r="A8" s="38">
        <f t="shared" si="26"/>
        <v>4</v>
      </c>
      <c r="B8" s="82" t="s">
        <v>134</v>
      </c>
      <c r="C8" s="40"/>
      <c r="D8" s="41">
        <f t="shared" si="0"/>
        <v>7</v>
      </c>
      <c r="E8" s="42"/>
      <c r="F8" s="43">
        <f>G8-SMALL((L8,Q8,V8,AA8,AK8,AP8,AF8,AU8),1)</f>
        <v>290</v>
      </c>
      <c r="G8" s="44">
        <f t="shared" si="1"/>
        <v>290</v>
      </c>
      <c r="H8" s="45">
        <f t="shared" si="2"/>
        <v>20</v>
      </c>
      <c r="I8" s="46">
        <v>12</v>
      </c>
      <c r="J8" s="47">
        <f t="shared" si="3"/>
        <v>10</v>
      </c>
      <c r="K8" s="46">
        <v>1</v>
      </c>
      <c r="L8" s="48">
        <f t="shared" si="4"/>
        <v>30</v>
      </c>
      <c r="M8" s="45">
        <f t="shared" si="5"/>
        <v>12</v>
      </c>
      <c r="N8" s="46">
        <v>16</v>
      </c>
      <c r="O8" s="47">
        <f t="shared" si="6"/>
        <v>10</v>
      </c>
      <c r="P8" s="46">
        <v>1</v>
      </c>
      <c r="Q8" s="48">
        <f t="shared" si="7"/>
        <v>22</v>
      </c>
      <c r="R8" s="45">
        <f t="shared" si="8"/>
        <v>40</v>
      </c>
      <c r="S8" s="46">
        <v>3</v>
      </c>
      <c r="T8" s="47">
        <f t="shared" si="9"/>
        <v>10</v>
      </c>
      <c r="U8" s="46">
        <v>1</v>
      </c>
      <c r="V8" s="48">
        <f t="shared" si="10"/>
        <v>50</v>
      </c>
      <c r="W8" s="45">
        <f t="shared" si="11"/>
        <v>38</v>
      </c>
      <c r="X8" s="46">
        <v>4</v>
      </c>
      <c r="Y8" s="47">
        <f t="shared" si="12"/>
        <v>10</v>
      </c>
      <c r="Z8" s="46">
        <v>1</v>
      </c>
      <c r="AA8" s="48">
        <f t="shared" si="13"/>
        <v>48</v>
      </c>
      <c r="AB8" s="45">
        <f t="shared" si="14"/>
        <v>34</v>
      </c>
      <c r="AC8" s="46">
        <v>6</v>
      </c>
      <c r="AD8" s="47">
        <f t="shared" si="15"/>
        <v>10</v>
      </c>
      <c r="AE8" s="46">
        <v>1</v>
      </c>
      <c r="AF8" s="48">
        <f t="shared" si="16"/>
        <v>44</v>
      </c>
      <c r="AG8" s="45">
        <f t="shared" si="17"/>
        <v>0</v>
      </c>
      <c r="AH8" s="46"/>
      <c r="AI8" s="47">
        <f t="shared" si="18"/>
        <v>0</v>
      </c>
      <c r="AJ8" s="46"/>
      <c r="AK8" s="48">
        <f t="shared" si="19"/>
        <v>0</v>
      </c>
      <c r="AL8" s="45">
        <f t="shared" si="20"/>
        <v>26</v>
      </c>
      <c r="AM8" s="46">
        <v>10</v>
      </c>
      <c r="AN8" s="47">
        <f t="shared" si="21"/>
        <v>10</v>
      </c>
      <c r="AO8" s="46">
        <v>1</v>
      </c>
      <c r="AP8" s="48">
        <f t="shared" si="22"/>
        <v>36</v>
      </c>
      <c r="AQ8" s="45">
        <f t="shared" si="23"/>
        <v>50</v>
      </c>
      <c r="AR8" s="46">
        <v>1</v>
      </c>
      <c r="AS8" s="47">
        <f t="shared" si="24"/>
        <v>10</v>
      </c>
      <c r="AT8" s="46">
        <v>1</v>
      </c>
      <c r="AU8" s="48">
        <f t="shared" si="25"/>
        <v>60</v>
      </c>
      <c r="AV8" s="84">
        <f>SUM(J8+O8+T8+Y8+AD8+AI8+AN8+AS8)</f>
        <v>70</v>
      </c>
      <c r="AW8" s="8"/>
    </row>
    <row r="9" spans="1:49" ht="15.75">
      <c r="A9" s="38">
        <f t="shared" si="26"/>
        <v>5</v>
      </c>
      <c r="B9" s="82" t="s">
        <v>106</v>
      </c>
      <c r="C9" s="40"/>
      <c r="D9" s="41">
        <f t="shared" si="0"/>
        <v>7</v>
      </c>
      <c r="E9" s="42"/>
      <c r="F9" s="43">
        <f>G9-SMALL((L9,Q9,V9,AA9,AK9,AP9,AF9,AU9),1)</f>
        <v>255</v>
      </c>
      <c r="G9" s="44">
        <f t="shared" si="1"/>
        <v>255</v>
      </c>
      <c r="H9" s="45">
        <f t="shared" si="2"/>
        <v>32</v>
      </c>
      <c r="I9" s="46">
        <v>7</v>
      </c>
      <c r="J9" s="47">
        <f t="shared" si="3"/>
        <v>10</v>
      </c>
      <c r="K9" s="46">
        <v>1</v>
      </c>
      <c r="L9" s="48">
        <f t="shared" si="4"/>
        <v>42</v>
      </c>
      <c r="M9" s="45">
        <f t="shared" si="5"/>
        <v>24</v>
      </c>
      <c r="N9" s="46">
        <v>11</v>
      </c>
      <c r="O9" s="47">
        <f t="shared" si="6"/>
        <v>10</v>
      </c>
      <c r="P9" s="46">
        <v>1</v>
      </c>
      <c r="Q9" s="48">
        <f t="shared" si="7"/>
        <v>34</v>
      </c>
      <c r="R9" s="45">
        <f t="shared" si="8"/>
        <v>38</v>
      </c>
      <c r="S9" s="46">
        <v>4</v>
      </c>
      <c r="T9" s="47">
        <f t="shared" si="9"/>
        <v>10</v>
      </c>
      <c r="U9" s="46">
        <v>1</v>
      </c>
      <c r="V9" s="48">
        <f t="shared" si="10"/>
        <v>48</v>
      </c>
      <c r="W9" s="45">
        <f t="shared" si="11"/>
        <v>36</v>
      </c>
      <c r="X9" s="46">
        <v>5</v>
      </c>
      <c r="Y9" s="47">
        <f t="shared" si="12"/>
        <v>10</v>
      </c>
      <c r="Z9" s="46">
        <v>1</v>
      </c>
      <c r="AA9" s="48">
        <f t="shared" si="13"/>
        <v>46</v>
      </c>
      <c r="AB9" s="45">
        <f t="shared" si="14"/>
        <v>0</v>
      </c>
      <c r="AC9" s="46"/>
      <c r="AD9" s="47">
        <f t="shared" si="15"/>
        <v>0</v>
      </c>
      <c r="AE9" s="46"/>
      <c r="AF9" s="48">
        <f t="shared" si="16"/>
        <v>0</v>
      </c>
      <c r="AG9" s="45">
        <f t="shared" si="17"/>
        <v>14</v>
      </c>
      <c r="AH9" s="46">
        <v>15</v>
      </c>
      <c r="AI9" s="47">
        <f t="shared" si="18"/>
        <v>10</v>
      </c>
      <c r="AJ9" s="46">
        <v>1</v>
      </c>
      <c r="AK9" s="48">
        <f t="shared" si="19"/>
        <v>24</v>
      </c>
      <c r="AL9" s="45">
        <f t="shared" si="20"/>
        <v>5</v>
      </c>
      <c r="AM9" s="46">
        <v>21</v>
      </c>
      <c r="AN9" s="47">
        <f t="shared" si="21"/>
        <v>10</v>
      </c>
      <c r="AO9" s="46">
        <v>1</v>
      </c>
      <c r="AP9" s="48">
        <f t="shared" si="22"/>
        <v>15</v>
      </c>
      <c r="AQ9" s="45">
        <f t="shared" si="23"/>
        <v>36</v>
      </c>
      <c r="AR9" s="46">
        <v>5</v>
      </c>
      <c r="AS9" s="47">
        <f t="shared" si="24"/>
        <v>10</v>
      </c>
      <c r="AT9" s="46">
        <v>1</v>
      </c>
      <c r="AU9" s="48">
        <f t="shared" si="25"/>
        <v>46</v>
      </c>
      <c r="AV9" s="84">
        <f>SUM(J9+O9+T9+Y9+AD9+AI9+AN9+AS9)</f>
        <v>70</v>
      </c>
      <c r="AW9" s="8"/>
    </row>
    <row r="10" spans="1:49" ht="15.75">
      <c r="A10" s="38">
        <f t="shared" si="26"/>
        <v>6</v>
      </c>
      <c r="B10" s="82" t="s">
        <v>110</v>
      </c>
      <c r="C10" s="40"/>
      <c r="D10" s="41">
        <f t="shared" si="0"/>
        <v>8</v>
      </c>
      <c r="E10" s="42"/>
      <c r="F10" s="43">
        <f>G10-SMALL((L10,Q10,V10,AA10,AK10,AP10,AF10,AU10),1)</f>
        <v>251</v>
      </c>
      <c r="G10" s="44">
        <f t="shared" si="1"/>
        <v>266</v>
      </c>
      <c r="H10" s="45">
        <f t="shared" si="2"/>
        <v>5</v>
      </c>
      <c r="I10" s="46">
        <v>21</v>
      </c>
      <c r="J10" s="47">
        <f t="shared" si="3"/>
        <v>10</v>
      </c>
      <c r="K10" s="46">
        <v>1</v>
      </c>
      <c r="L10" s="48">
        <f t="shared" si="4"/>
        <v>15</v>
      </c>
      <c r="M10" s="45">
        <f t="shared" si="5"/>
        <v>5</v>
      </c>
      <c r="N10" s="46">
        <v>21</v>
      </c>
      <c r="O10" s="47">
        <f t="shared" si="6"/>
        <v>10</v>
      </c>
      <c r="P10" s="46">
        <v>1</v>
      </c>
      <c r="Q10" s="48">
        <f t="shared" si="7"/>
        <v>15</v>
      </c>
      <c r="R10" s="45">
        <f t="shared" si="8"/>
        <v>36</v>
      </c>
      <c r="S10" s="46">
        <v>5</v>
      </c>
      <c r="T10" s="47">
        <f t="shared" si="9"/>
        <v>10</v>
      </c>
      <c r="U10" s="46">
        <v>1</v>
      </c>
      <c r="V10" s="48">
        <f t="shared" si="10"/>
        <v>46</v>
      </c>
      <c r="W10" s="45">
        <f t="shared" si="11"/>
        <v>40</v>
      </c>
      <c r="X10" s="46">
        <v>3</v>
      </c>
      <c r="Y10" s="47">
        <f t="shared" si="12"/>
        <v>10</v>
      </c>
      <c r="Z10" s="46">
        <v>1</v>
      </c>
      <c r="AA10" s="48">
        <f t="shared" si="13"/>
        <v>50</v>
      </c>
      <c r="AB10" s="45">
        <f t="shared" si="14"/>
        <v>24</v>
      </c>
      <c r="AC10" s="46">
        <v>11</v>
      </c>
      <c r="AD10" s="47">
        <f t="shared" si="15"/>
        <v>10</v>
      </c>
      <c r="AE10" s="46">
        <v>1</v>
      </c>
      <c r="AF10" s="48">
        <f t="shared" si="16"/>
        <v>34</v>
      </c>
      <c r="AG10" s="45">
        <f t="shared" si="17"/>
        <v>20</v>
      </c>
      <c r="AH10" s="46">
        <v>12</v>
      </c>
      <c r="AI10" s="47">
        <f t="shared" si="18"/>
        <v>10</v>
      </c>
      <c r="AJ10" s="46">
        <v>1</v>
      </c>
      <c r="AK10" s="48">
        <f t="shared" si="19"/>
        <v>30</v>
      </c>
      <c r="AL10" s="45">
        <f t="shared" si="20"/>
        <v>18</v>
      </c>
      <c r="AM10" s="46">
        <v>13</v>
      </c>
      <c r="AN10" s="47">
        <f t="shared" si="21"/>
        <v>10</v>
      </c>
      <c r="AO10" s="46">
        <v>1</v>
      </c>
      <c r="AP10" s="48">
        <f t="shared" si="22"/>
        <v>28</v>
      </c>
      <c r="AQ10" s="45">
        <f t="shared" si="23"/>
        <v>38</v>
      </c>
      <c r="AR10" s="46">
        <v>4</v>
      </c>
      <c r="AS10" s="47">
        <f t="shared" si="24"/>
        <v>10</v>
      </c>
      <c r="AT10" s="46">
        <v>1</v>
      </c>
      <c r="AU10" s="48">
        <f t="shared" si="25"/>
        <v>48</v>
      </c>
      <c r="AV10" s="84">
        <f>SUM(J10+O10+T10+Y10+AD10+AI10+AN10+AS10)</f>
        <v>80</v>
      </c>
      <c r="AW10" s="8"/>
    </row>
    <row r="11" spans="1:49" ht="15.75">
      <c r="A11" s="38">
        <f t="shared" si="26"/>
        <v>7</v>
      </c>
      <c r="B11" s="82" t="s">
        <v>145</v>
      </c>
      <c r="C11" s="40"/>
      <c r="D11" s="41">
        <f t="shared" si="0"/>
        <v>7</v>
      </c>
      <c r="E11" s="42"/>
      <c r="F11" s="43">
        <f>G11-SMALL((L11,Q11,V11,AA11,AK11,AP11,AF11,AU11),1)</f>
        <v>237</v>
      </c>
      <c r="G11" s="44">
        <f t="shared" si="1"/>
        <v>237</v>
      </c>
      <c r="H11" s="45">
        <f t="shared" si="2"/>
        <v>0</v>
      </c>
      <c r="I11" s="46"/>
      <c r="J11" s="47">
        <f t="shared" si="3"/>
        <v>0</v>
      </c>
      <c r="K11" s="46"/>
      <c r="L11" s="48">
        <f t="shared" si="4"/>
        <v>0</v>
      </c>
      <c r="M11" s="45">
        <f t="shared" si="5"/>
        <v>16</v>
      </c>
      <c r="N11" s="46">
        <v>14</v>
      </c>
      <c r="O11" s="47">
        <f t="shared" si="6"/>
        <v>10</v>
      </c>
      <c r="P11" s="46">
        <v>1</v>
      </c>
      <c r="Q11" s="48">
        <f t="shared" si="7"/>
        <v>26</v>
      </c>
      <c r="R11" s="45">
        <f t="shared" si="8"/>
        <v>32</v>
      </c>
      <c r="S11" s="46">
        <v>7</v>
      </c>
      <c r="T11" s="47">
        <f t="shared" si="9"/>
        <v>10</v>
      </c>
      <c r="U11" s="46">
        <v>1</v>
      </c>
      <c r="V11" s="48">
        <f t="shared" si="10"/>
        <v>42</v>
      </c>
      <c r="W11" s="45">
        <f t="shared" si="11"/>
        <v>32</v>
      </c>
      <c r="X11" s="46">
        <v>7</v>
      </c>
      <c r="Y11" s="47">
        <f t="shared" si="12"/>
        <v>10</v>
      </c>
      <c r="Z11" s="46">
        <v>1</v>
      </c>
      <c r="AA11" s="48">
        <f t="shared" si="13"/>
        <v>42</v>
      </c>
      <c r="AB11" s="45">
        <f t="shared" si="14"/>
        <v>32</v>
      </c>
      <c r="AC11" s="46">
        <v>7</v>
      </c>
      <c r="AD11" s="47">
        <f t="shared" si="15"/>
        <v>10</v>
      </c>
      <c r="AE11" s="46">
        <v>1</v>
      </c>
      <c r="AF11" s="48">
        <f t="shared" si="16"/>
        <v>42</v>
      </c>
      <c r="AG11" s="45">
        <f t="shared" si="17"/>
        <v>5</v>
      </c>
      <c r="AH11" s="46">
        <v>21</v>
      </c>
      <c r="AI11" s="47">
        <f t="shared" si="18"/>
        <v>10</v>
      </c>
      <c r="AJ11" s="46">
        <v>1</v>
      </c>
      <c r="AK11" s="48">
        <f t="shared" si="19"/>
        <v>15</v>
      </c>
      <c r="AL11" s="45">
        <f t="shared" si="20"/>
        <v>20</v>
      </c>
      <c r="AM11" s="46">
        <v>12</v>
      </c>
      <c r="AN11" s="47">
        <f t="shared" si="21"/>
        <v>10</v>
      </c>
      <c r="AO11" s="46">
        <v>1</v>
      </c>
      <c r="AP11" s="48">
        <f t="shared" si="22"/>
        <v>30</v>
      </c>
      <c r="AQ11" s="45">
        <f t="shared" si="23"/>
        <v>30</v>
      </c>
      <c r="AR11" s="46">
        <v>8</v>
      </c>
      <c r="AS11" s="47">
        <f t="shared" si="24"/>
        <v>10</v>
      </c>
      <c r="AT11" s="46">
        <v>1</v>
      </c>
      <c r="AU11" s="48">
        <f t="shared" si="25"/>
        <v>40</v>
      </c>
      <c r="AV11" s="84">
        <f>SUM(J11+O11+T11+Y11+AD11+AI11+AN11+AS11)</f>
        <v>70</v>
      </c>
      <c r="AW11" s="8"/>
    </row>
    <row r="12" spans="1:49" ht="15.75">
      <c r="A12" s="38">
        <f t="shared" si="26"/>
        <v>8</v>
      </c>
      <c r="B12" s="39" t="s">
        <v>129</v>
      </c>
      <c r="C12" s="40"/>
      <c r="D12" s="41">
        <f t="shared" si="0"/>
        <v>4</v>
      </c>
      <c r="E12" s="42"/>
      <c r="F12" s="43">
        <f>G12-SMALL((L12,Q12,V12,AA12,AK12,AP12,AF12,AU12),1)</f>
        <v>209</v>
      </c>
      <c r="G12" s="44">
        <f t="shared" si="1"/>
        <v>209</v>
      </c>
      <c r="H12" s="45">
        <f t="shared" si="2"/>
        <v>50</v>
      </c>
      <c r="I12" s="46">
        <v>1</v>
      </c>
      <c r="J12" s="47">
        <f t="shared" si="3"/>
        <v>10</v>
      </c>
      <c r="K12" s="46">
        <v>1</v>
      </c>
      <c r="L12" s="48">
        <f t="shared" si="4"/>
        <v>60</v>
      </c>
      <c r="M12" s="45">
        <f t="shared" si="5"/>
        <v>38</v>
      </c>
      <c r="N12" s="46">
        <v>4</v>
      </c>
      <c r="O12" s="47">
        <f t="shared" si="6"/>
        <v>10</v>
      </c>
      <c r="P12" s="46">
        <v>1</v>
      </c>
      <c r="Q12" s="48">
        <f t="shared" si="7"/>
        <v>48</v>
      </c>
      <c r="R12" s="45">
        <f t="shared" si="8"/>
        <v>0</v>
      </c>
      <c r="S12" s="46"/>
      <c r="T12" s="47">
        <f t="shared" si="9"/>
        <v>0</v>
      </c>
      <c r="U12" s="46"/>
      <c r="V12" s="48">
        <f t="shared" si="10"/>
        <v>0</v>
      </c>
      <c r="W12" s="45">
        <f t="shared" si="11"/>
        <v>0</v>
      </c>
      <c r="X12" s="46"/>
      <c r="Y12" s="47">
        <f t="shared" si="12"/>
        <v>0</v>
      </c>
      <c r="Z12" s="46"/>
      <c r="AA12" s="48">
        <f t="shared" si="13"/>
        <v>0</v>
      </c>
      <c r="AB12" s="45">
        <f t="shared" si="14"/>
        <v>0</v>
      </c>
      <c r="AC12" s="46"/>
      <c r="AD12" s="47">
        <f t="shared" si="15"/>
        <v>0</v>
      </c>
      <c r="AE12" s="46"/>
      <c r="AF12" s="48">
        <f t="shared" si="16"/>
        <v>0</v>
      </c>
      <c r="AG12" s="45">
        <f t="shared" si="17"/>
        <v>45</v>
      </c>
      <c r="AH12" s="46">
        <v>2</v>
      </c>
      <c r="AI12" s="47">
        <f t="shared" si="18"/>
        <v>10</v>
      </c>
      <c r="AJ12" s="46">
        <v>1</v>
      </c>
      <c r="AK12" s="48">
        <f t="shared" si="19"/>
        <v>55</v>
      </c>
      <c r="AL12" s="45">
        <f t="shared" si="20"/>
        <v>36</v>
      </c>
      <c r="AM12" s="46">
        <v>5</v>
      </c>
      <c r="AN12" s="47">
        <f t="shared" si="21"/>
        <v>10</v>
      </c>
      <c r="AO12" s="46">
        <v>1</v>
      </c>
      <c r="AP12" s="48">
        <f t="shared" si="22"/>
        <v>46</v>
      </c>
      <c r="AQ12" s="45">
        <f t="shared" si="23"/>
        <v>0</v>
      </c>
      <c r="AR12" s="46"/>
      <c r="AS12" s="47">
        <f t="shared" si="24"/>
        <v>0</v>
      </c>
      <c r="AT12" s="46"/>
      <c r="AU12" s="48">
        <f t="shared" si="25"/>
        <v>0</v>
      </c>
      <c r="AV12" s="84">
        <f>SUM(J12+O12+T12+Y12+AD12+AI12+AN12+AS12)</f>
        <v>40</v>
      </c>
      <c r="AW12" s="8"/>
    </row>
    <row r="13" spans="1:49" ht="15.75">
      <c r="A13" s="38">
        <f t="shared" si="26"/>
        <v>9</v>
      </c>
      <c r="B13" s="39" t="s">
        <v>131</v>
      </c>
      <c r="C13" s="40"/>
      <c r="D13" s="41">
        <f t="shared" si="0"/>
        <v>4</v>
      </c>
      <c r="E13" s="42"/>
      <c r="F13" s="43">
        <f>G13-SMALL((L13,Q13,V13,AA13,AK13,AP13,AF13,AU13),1)</f>
        <v>196</v>
      </c>
      <c r="G13" s="44">
        <f t="shared" si="1"/>
        <v>196</v>
      </c>
      <c r="H13" s="45">
        <f t="shared" si="2"/>
        <v>38</v>
      </c>
      <c r="I13" s="46">
        <v>4</v>
      </c>
      <c r="J13" s="47">
        <f t="shared" si="3"/>
        <v>10</v>
      </c>
      <c r="K13" s="46">
        <v>1</v>
      </c>
      <c r="L13" s="48">
        <f t="shared" si="4"/>
        <v>48</v>
      </c>
      <c r="M13" s="45">
        <f t="shared" si="5"/>
        <v>34</v>
      </c>
      <c r="N13" s="46">
        <v>6</v>
      </c>
      <c r="O13" s="47">
        <f t="shared" si="6"/>
        <v>10</v>
      </c>
      <c r="P13" s="46">
        <v>1</v>
      </c>
      <c r="Q13" s="48">
        <f t="shared" si="7"/>
        <v>44</v>
      </c>
      <c r="R13" s="45">
        <f t="shared" si="8"/>
        <v>0</v>
      </c>
      <c r="S13" s="46"/>
      <c r="T13" s="47">
        <f t="shared" si="9"/>
        <v>0</v>
      </c>
      <c r="U13" s="46"/>
      <c r="V13" s="48">
        <f t="shared" si="10"/>
        <v>0</v>
      </c>
      <c r="W13" s="45">
        <f t="shared" si="11"/>
        <v>0</v>
      </c>
      <c r="X13" s="46"/>
      <c r="Y13" s="47">
        <f t="shared" si="12"/>
        <v>0</v>
      </c>
      <c r="Z13" s="46"/>
      <c r="AA13" s="48">
        <f t="shared" si="13"/>
        <v>0</v>
      </c>
      <c r="AB13" s="45">
        <f t="shared" si="14"/>
        <v>0</v>
      </c>
      <c r="AC13" s="46"/>
      <c r="AD13" s="47">
        <f t="shared" si="15"/>
        <v>0</v>
      </c>
      <c r="AE13" s="46"/>
      <c r="AF13" s="48">
        <f t="shared" si="16"/>
        <v>0</v>
      </c>
      <c r="AG13" s="45">
        <f t="shared" si="17"/>
        <v>34</v>
      </c>
      <c r="AH13" s="46">
        <v>6</v>
      </c>
      <c r="AI13" s="47">
        <f t="shared" si="18"/>
        <v>10</v>
      </c>
      <c r="AJ13" s="46">
        <v>1</v>
      </c>
      <c r="AK13" s="48">
        <f t="shared" si="19"/>
        <v>44</v>
      </c>
      <c r="AL13" s="45">
        <f t="shared" si="20"/>
        <v>50</v>
      </c>
      <c r="AM13" s="46">
        <v>1</v>
      </c>
      <c r="AN13" s="47">
        <f t="shared" si="21"/>
        <v>10</v>
      </c>
      <c r="AO13" s="46">
        <v>1</v>
      </c>
      <c r="AP13" s="48">
        <f t="shared" si="22"/>
        <v>60</v>
      </c>
      <c r="AQ13" s="45">
        <f t="shared" si="23"/>
        <v>0</v>
      </c>
      <c r="AR13" s="46"/>
      <c r="AS13" s="47">
        <f t="shared" si="24"/>
        <v>0</v>
      </c>
      <c r="AT13" s="46"/>
      <c r="AU13" s="48">
        <f t="shared" si="25"/>
        <v>0</v>
      </c>
      <c r="AV13" s="84">
        <f>SUM(J13+O13+T13+Y13+AD13+AI13+AN13+AS13)</f>
        <v>40</v>
      </c>
      <c r="AW13" s="8"/>
    </row>
    <row r="14" spans="1:49" ht="15.75">
      <c r="A14" s="38">
        <f t="shared" si="26"/>
        <v>10</v>
      </c>
      <c r="B14" s="82" t="s">
        <v>102</v>
      </c>
      <c r="C14" s="40"/>
      <c r="D14" s="41">
        <f t="shared" si="0"/>
        <v>7</v>
      </c>
      <c r="E14" s="42"/>
      <c r="F14" s="43">
        <f>G14-SMALL((L14,Q14,V14,AA14,AK14,AP14,AF14,AU14),1)</f>
        <v>190</v>
      </c>
      <c r="G14" s="44">
        <f t="shared" si="1"/>
        <v>190</v>
      </c>
      <c r="H14" s="45">
        <f aca="true" t="shared" si="27" ref="H14:H44">LOOKUP(I14,$C$56:$C$77,$G$56:$G$77)</f>
        <v>14</v>
      </c>
      <c r="I14" s="46">
        <v>15</v>
      </c>
      <c r="J14" s="47">
        <f aca="true" t="shared" si="28" ref="J14:J44">LOOKUP(K14,$U$57:$U$58,$V$57:$V$58)</f>
        <v>10</v>
      </c>
      <c r="K14" s="46">
        <v>1</v>
      </c>
      <c r="L14" s="48">
        <f t="shared" si="4"/>
        <v>24</v>
      </c>
      <c r="M14" s="45">
        <f aca="true" t="shared" si="29" ref="M14:M44">LOOKUP(N14,$C$56:$C$77,$G$56:$G$77)</f>
        <v>5</v>
      </c>
      <c r="N14" s="46">
        <v>21</v>
      </c>
      <c r="O14" s="47">
        <f aca="true" t="shared" si="30" ref="O14:O44">LOOKUP(P14,$U$57:$U$58,$V$57:$V$58)</f>
        <v>10</v>
      </c>
      <c r="P14" s="46">
        <v>1</v>
      </c>
      <c r="Q14" s="48">
        <f t="shared" si="7"/>
        <v>15</v>
      </c>
      <c r="R14" s="45">
        <f aca="true" t="shared" si="31" ref="R14:R44">LOOKUP(S14,$C$56:$C$77,$G$56:$G$77)</f>
        <v>24</v>
      </c>
      <c r="S14" s="46">
        <v>11</v>
      </c>
      <c r="T14" s="47">
        <f aca="true" t="shared" si="32" ref="T14:T44">LOOKUP(U14,$U$57:$U$58,$V$57:$V$58)</f>
        <v>10</v>
      </c>
      <c r="U14" s="46">
        <v>1</v>
      </c>
      <c r="V14" s="48">
        <f t="shared" si="10"/>
        <v>34</v>
      </c>
      <c r="W14" s="45">
        <f aca="true" t="shared" si="33" ref="W14:W44">LOOKUP(X14,$C$56:$C$77,$G$56:$G$77)</f>
        <v>0</v>
      </c>
      <c r="X14" s="46"/>
      <c r="Y14" s="47">
        <f aca="true" t="shared" si="34" ref="Y14:Y44">LOOKUP(Z14,$U$57:$U$58,$V$57:$V$58)</f>
        <v>0</v>
      </c>
      <c r="Z14" s="46"/>
      <c r="AA14" s="48">
        <f t="shared" si="13"/>
        <v>0</v>
      </c>
      <c r="AB14" s="45">
        <f aca="true" t="shared" si="35" ref="AB14:AB44">LOOKUP(AC14,$C$56:$C$77,$G$56:$G$77)</f>
        <v>30</v>
      </c>
      <c r="AC14" s="46">
        <v>8</v>
      </c>
      <c r="AD14" s="47">
        <f aca="true" t="shared" si="36" ref="AD14:AD44">LOOKUP(AE14,$U$57:$U$58,$V$57:$V$58)</f>
        <v>10</v>
      </c>
      <c r="AE14" s="46">
        <v>1</v>
      </c>
      <c r="AF14" s="48">
        <f t="shared" si="16"/>
        <v>40</v>
      </c>
      <c r="AG14" s="45">
        <f aca="true" t="shared" si="37" ref="AG14:AG44">LOOKUP(AH14,$C$56:$C$77,$G$56:$G$77)</f>
        <v>5</v>
      </c>
      <c r="AH14" s="46">
        <v>21</v>
      </c>
      <c r="AI14" s="47">
        <f aca="true" t="shared" si="38" ref="AI14:AI44">LOOKUP(AJ14,$U$57:$U$58,$V$57:$V$58)</f>
        <v>10</v>
      </c>
      <c r="AJ14" s="46">
        <v>1</v>
      </c>
      <c r="AK14" s="48">
        <f t="shared" si="19"/>
        <v>15</v>
      </c>
      <c r="AL14" s="45">
        <f aca="true" t="shared" si="39" ref="AL14:AL44">LOOKUP(AM14,$C$56:$C$77,$G$56:$G$77)</f>
        <v>14</v>
      </c>
      <c r="AM14" s="46">
        <v>15</v>
      </c>
      <c r="AN14" s="47">
        <f aca="true" t="shared" si="40" ref="AN14:AN44">LOOKUP(AO14,$U$57:$U$58,$V$57:$V$58)</f>
        <v>10</v>
      </c>
      <c r="AO14" s="46">
        <v>1</v>
      </c>
      <c r="AP14" s="48">
        <f t="shared" si="22"/>
        <v>24</v>
      </c>
      <c r="AQ14" s="45">
        <f aca="true" t="shared" si="41" ref="AQ14:AQ44">LOOKUP(AR14,$C$56:$C$77,$G$56:$G$77)</f>
        <v>28</v>
      </c>
      <c r="AR14" s="46">
        <v>9</v>
      </c>
      <c r="AS14" s="47">
        <f aca="true" t="shared" si="42" ref="AS14:AS44">LOOKUP(AT14,$U$57:$U$58,$V$57:$V$58)</f>
        <v>10</v>
      </c>
      <c r="AT14" s="46">
        <v>1</v>
      </c>
      <c r="AU14" s="48">
        <f t="shared" si="25"/>
        <v>38</v>
      </c>
      <c r="AV14" s="84">
        <f>SUM(J14+O14+T14+Y14+AD14+AI14+AN14+AS14)</f>
        <v>70</v>
      </c>
      <c r="AW14" s="8"/>
    </row>
    <row r="15" spans="1:49" ht="15.75">
      <c r="A15" s="38">
        <f t="shared" si="26"/>
        <v>11</v>
      </c>
      <c r="B15" s="82" t="s">
        <v>138</v>
      </c>
      <c r="C15" s="40"/>
      <c r="D15" s="41">
        <f t="shared" si="0"/>
        <v>7</v>
      </c>
      <c r="E15" s="42"/>
      <c r="F15" s="43">
        <f>G15-SMALL((L15,Q15,V15,AA15,AK15,AP15,AF15,AU15),1)</f>
        <v>176</v>
      </c>
      <c r="G15" s="44">
        <f t="shared" si="1"/>
        <v>176</v>
      </c>
      <c r="H15" s="45">
        <f t="shared" si="27"/>
        <v>5</v>
      </c>
      <c r="I15" s="46">
        <v>21</v>
      </c>
      <c r="J15" s="47">
        <f t="shared" si="28"/>
        <v>10</v>
      </c>
      <c r="K15" s="46">
        <v>1</v>
      </c>
      <c r="L15" s="48">
        <f t="shared" si="4"/>
        <v>15</v>
      </c>
      <c r="M15" s="45">
        <f t="shared" si="29"/>
        <v>5</v>
      </c>
      <c r="N15" s="46">
        <v>21</v>
      </c>
      <c r="O15" s="47">
        <f t="shared" si="30"/>
        <v>10</v>
      </c>
      <c r="P15" s="46">
        <v>1</v>
      </c>
      <c r="Q15" s="48">
        <f t="shared" si="7"/>
        <v>15</v>
      </c>
      <c r="R15" s="45">
        <f t="shared" si="31"/>
        <v>26</v>
      </c>
      <c r="S15" s="46">
        <v>10</v>
      </c>
      <c r="T15" s="47">
        <f t="shared" si="32"/>
        <v>10</v>
      </c>
      <c r="U15" s="46">
        <v>1</v>
      </c>
      <c r="V15" s="48">
        <f t="shared" si="10"/>
        <v>36</v>
      </c>
      <c r="W15" s="45">
        <f t="shared" si="33"/>
        <v>26</v>
      </c>
      <c r="X15" s="46">
        <v>10</v>
      </c>
      <c r="Y15" s="47">
        <f t="shared" si="34"/>
        <v>10</v>
      </c>
      <c r="Z15" s="46">
        <v>1</v>
      </c>
      <c r="AA15" s="48">
        <f t="shared" si="13"/>
        <v>36</v>
      </c>
      <c r="AB15" s="45">
        <f t="shared" si="35"/>
        <v>0</v>
      </c>
      <c r="AC15" s="46"/>
      <c r="AD15" s="47">
        <f t="shared" si="36"/>
        <v>0</v>
      </c>
      <c r="AE15" s="46"/>
      <c r="AF15" s="48">
        <f t="shared" si="16"/>
        <v>0</v>
      </c>
      <c r="AG15" s="45">
        <f t="shared" si="37"/>
        <v>5</v>
      </c>
      <c r="AH15" s="46">
        <v>21</v>
      </c>
      <c r="AI15" s="47">
        <f t="shared" si="38"/>
        <v>10</v>
      </c>
      <c r="AJ15" s="46">
        <v>1</v>
      </c>
      <c r="AK15" s="48">
        <f t="shared" si="19"/>
        <v>15</v>
      </c>
      <c r="AL15" s="45">
        <f t="shared" si="39"/>
        <v>5</v>
      </c>
      <c r="AM15" s="46">
        <v>21</v>
      </c>
      <c r="AN15" s="47">
        <f t="shared" si="40"/>
        <v>10</v>
      </c>
      <c r="AO15" s="46">
        <v>1</v>
      </c>
      <c r="AP15" s="48">
        <f t="shared" si="22"/>
        <v>15</v>
      </c>
      <c r="AQ15" s="45">
        <f t="shared" si="41"/>
        <v>34</v>
      </c>
      <c r="AR15" s="46">
        <v>6</v>
      </c>
      <c r="AS15" s="47">
        <f t="shared" si="42"/>
        <v>10</v>
      </c>
      <c r="AT15" s="46">
        <v>1</v>
      </c>
      <c r="AU15" s="48">
        <f t="shared" si="25"/>
        <v>44</v>
      </c>
      <c r="AV15" s="84">
        <f>SUM(J15+O15+T15+Y15+AD15+AI15+AN15+AS15)</f>
        <v>70</v>
      </c>
      <c r="AW15" s="8"/>
    </row>
    <row r="16" spans="1:49" ht="15.75">
      <c r="A16" s="38">
        <f t="shared" si="26"/>
        <v>12</v>
      </c>
      <c r="B16" s="39" t="s">
        <v>201</v>
      </c>
      <c r="C16" s="40"/>
      <c r="D16" s="41">
        <f t="shared" si="0"/>
        <v>4</v>
      </c>
      <c r="E16" s="42"/>
      <c r="F16" s="43">
        <f>G16-SMALL((L16,Q16,V16,AA16,AK16,AP16,AF16,AU16),1)</f>
        <v>173</v>
      </c>
      <c r="G16" s="44">
        <f t="shared" si="1"/>
        <v>173</v>
      </c>
      <c r="H16" s="45">
        <f t="shared" si="27"/>
        <v>0</v>
      </c>
      <c r="I16" s="46"/>
      <c r="J16" s="47">
        <f t="shared" si="28"/>
        <v>0</v>
      </c>
      <c r="K16" s="46"/>
      <c r="L16" s="48">
        <f t="shared" si="4"/>
        <v>0</v>
      </c>
      <c r="M16" s="45">
        <f t="shared" si="29"/>
        <v>14</v>
      </c>
      <c r="N16" s="46">
        <v>15</v>
      </c>
      <c r="O16" s="47">
        <f t="shared" si="30"/>
        <v>10</v>
      </c>
      <c r="P16" s="46">
        <v>1</v>
      </c>
      <c r="Q16" s="48">
        <f t="shared" si="7"/>
        <v>24</v>
      </c>
      <c r="R16" s="45">
        <f t="shared" si="31"/>
        <v>0</v>
      </c>
      <c r="S16" s="46"/>
      <c r="T16" s="47">
        <f t="shared" si="32"/>
        <v>0</v>
      </c>
      <c r="U16" s="46"/>
      <c r="V16" s="48">
        <f t="shared" si="10"/>
        <v>0</v>
      </c>
      <c r="W16" s="45">
        <f t="shared" si="33"/>
        <v>0</v>
      </c>
      <c r="X16" s="46"/>
      <c r="Y16" s="47">
        <f t="shared" si="34"/>
        <v>0</v>
      </c>
      <c r="Z16" s="46"/>
      <c r="AA16" s="48">
        <f t="shared" si="13"/>
        <v>0</v>
      </c>
      <c r="AB16" s="45">
        <f t="shared" si="35"/>
        <v>45</v>
      </c>
      <c r="AC16" s="46">
        <v>2</v>
      </c>
      <c r="AD16" s="47">
        <f t="shared" si="36"/>
        <v>10</v>
      </c>
      <c r="AE16" s="46">
        <v>1</v>
      </c>
      <c r="AF16" s="48">
        <f t="shared" si="16"/>
        <v>55</v>
      </c>
      <c r="AG16" s="45">
        <f t="shared" si="37"/>
        <v>36</v>
      </c>
      <c r="AH16" s="46">
        <v>5</v>
      </c>
      <c r="AI16" s="47">
        <f t="shared" si="38"/>
        <v>10</v>
      </c>
      <c r="AJ16" s="46">
        <v>1</v>
      </c>
      <c r="AK16" s="48">
        <f t="shared" si="19"/>
        <v>46</v>
      </c>
      <c r="AL16" s="45">
        <f t="shared" si="39"/>
        <v>38</v>
      </c>
      <c r="AM16" s="46">
        <v>4</v>
      </c>
      <c r="AN16" s="47">
        <f t="shared" si="40"/>
        <v>10</v>
      </c>
      <c r="AO16" s="46">
        <v>1</v>
      </c>
      <c r="AP16" s="48">
        <f t="shared" si="22"/>
        <v>48</v>
      </c>
      <c r="AQ16" s="45">
        <f t="shared" si="41"/>
        <v>0</v>
      </c>
      <c r="AR16" s="46"/>
      <c r="AS16" s="47">
        <f t="shared" si="42"/>
        <v>0</v>
      </c>
      <c r="AT16" s="46"/>
      <c r="AU16" s="48">
        <f t="shared" si="25"/>
        <v>0</v>
      </c>
      <c r="AV16" s="84">
        <f>SUM(J16+O16+T16+Y16+AD16+AI16+AN16+AS16)</f>
        <v>40</v>
      </c>
      <c r="AW16" s="8"/>
    </row>
    <row r="17" spans="1:49" ht="15.75">
      <c r="A17" s="38">
        <f t="shared" si="26"/>
        <v>13</v>
      </c>
      <c r="B17" s="82" t="s">
        <v>113</v>
      </c>
      <c r="C17" s="40"/>
      <c r="D17" s="41">
        <f t="shared" si="0"/>
        <v>8</v>
      </c>
      <c r="E17" s="42"/>
      <c r="F17" s="43">
        <f>G17-SMALL((L17,Q17,V17,AA17,AK17,AP17,AF17,AU17),1)</f>
        <v>165</v>
      </c>
      <c r="G17" s="44">
        <f t="shared" si="1"/>
        <v>180</v>
      </c>
      <c r="H17" s="45">
        <f t="shared" si="27"/>
        <v>5</v>
      </c>
      <c r="I17" s="46">
        <v>21</v>
      </c>
      <c r="J17" s="47">
        <f t="shared" si="28"/>
        <v>10</v>
      </c>
      <c r="K17" s="46">
        <v>1</v>
      </c>
      <c r="L17" s="48">
        <f t="shared" si="4"/>
        <v>15</v>
      </c>
      <c r="M17" s="45">
        <f t="shared" si="29"/>
        <v>5</v>
      </c>
      <c r="N17" s="46">
        <v>21</v>
      </c>
      <c r="O17" s="47">
        <f t="shared" si="30"/>
        <v>10</v>
      </c>
      <c r="P17" s="46">
        <v>1</v>
      </c>
      <c r="Q17" s="48">
        <f t="shared" si="7"/>
        <v>15</v>
      </c>
      <c r="R17" s="45">
        <f t="shared" si="31"/>
        <v>20</v>
      </c>
      <c r="S17" s="46">
        <v>12</v>
      </c>
      <c r="T17" s="47">
        <f t="shared" si="32"/>
        <v>10</v>
      </c>
      <c r="U17" s="46">
        <v>1</v>
      </c>
      <c r="V17" s="48">
        <f t="shared" si="10"/>
        <v>30</v>
      </c>
      <c r="W17" s="45">
        <f t="shared" si="33"/>
        <v>20</v>
      </c>
      <c r="X17" s="46">
        <v>12</v>
      </c>
      <c r="Y17" s="47">
        <f t="shared" si="34"/>
        <v>10</v>
      </c>
      <c r="Z17" s="46">
        <v>1</v>
      </c>
      <c r="AA17" s="48">
        <f t="shared" si="13"/>
        <v>30</v>
      </c>
      <c r="AB17" s="45">
        <f t="shared" si="35"/>
        <v>16</v>
      </c>
      <c r="AC17" s="46">
        <v>14</v>
      </c>
      <c r="AD17" s="47">
        <f t="shared" si="36"/>
        <v>10</v>
      </c>
      <c r="AE17" s="46">
        <v>1</v>
      </c>
      <c r="AF17" s="48">
        <f t="shared" si="16"/>
        <v>26</v>
      </c>
      <c r="AG17" s="45">
        <f t="shared" si="37"/>
        <v>5</v>
      </c>
      <c r="AH17" s="46">
        <v>21</v>
      </c>
      <c r="AI17" s="47">
        <f t="shared" si="38"/>
        <v>10</v>
      </c>
      <c r="AJ17" s="46">
        <v>1</v>
      </c>
      <c r="AK17" s="48">
        <f t="shared" si="19"/>
        <v>15</v>
      </c>
      <c r="AL17" s="45">
        <f t="shared" si="39"/>
        <v>5</v>
      </c>
      <c r="AM17" s="46">
        <v>21</v>
      </c>
      <c r="AN17" s="47">
        <f t="shared" si="40"/>
        <v>10</v>
      </c>
      <c r="AO17" s="46">
        <v>1</v>
      </c>
      <c r="AP17" s="48">
        <f t="shared" si="22"/>
        <v>15</v>
      </c>
      <c r="AQ17" s="45">
        <f t="shared" si="41"/>
        <v>24</v>
      </c>
      <c r="AR17" s="46">
        <v>11</v>
      </c>
      <c r="AS17" s="47">
        <f t="shared" si="42"/>
        <v>10</v>
      </c>
      <c r="AT17" s="46">
        <v>1</v>
      </c>
      <c r="AU17" s="48">
        <f t="shared" si="25"/>
        <v>34</v>
      </c>
      <c r="AV17" s="84">
        <f>SUM(J17+O17+T17+Y17+AD17+AI17+AN17+AS17)</f>
        <v>80</v>
      </c>
      <c r="AW17" s="8"/>
    </row>
    <row r="18" spans="1:49" ht="15.75">
      <c r="A18" s="38">
        <f t="shared" si="26"/>
        <v>14</v>
      </c>
      <c r="B18" s="39" t="s">
        <v>135</v>
      </c>
      <c r="C18" s="40"/>
      <c r="D18" s="41">
        <f t="shared" si="0"/>
        <v>4</v>
      </c>
      <c r="E18" s="42"/>
      <c r="F18" s="43">
        <f>G18-SMALL((L18,Q18,V18,AA18,AK18,AP18,AF18,AU18),1)</f>
        <v>156</v>
      </c>
      <c r="G18" s="44">
        <f t="shared" si="1"/>
        <v>156</v>
      </c>
      <c r="H18" s="45">
        <f t="shared" si="27"/>
        <v>18</v>
      </c>
      <c r="I18" s="46">
        <v>13</v>
      </c>
      <c r="J18" s="47">
        <f t="shared" si="28"/>
        <v>10</v>
      </c>
      <c r="K18" s="46">
        <v>1</v>
      </c>
      <c r="L18" s="48">
        <f t="shared" si="4"/>
        <v>28</v>
      </c>
      <c r="M18" s="45">
        <f t="shared" si="29"/>
        <v>0</v>
      </c>
      <c r="N18" s="46"/>
      <c r="O18" s="47">
        <f t="shared" si="30"/>
        <v>0</v>
      </c>
      <c r="P18" s="46"/>
      <c r="Q18" s="48">
        <f t="shared" si="7"/>
        <v>0</v>
      </c>
      <c r="R18" s="45">
        <f t="shared" si="31"/>
        <v>0</v>
      </c>
      <c r="S18" s="46"/>
      <c r="T18" s="47">
        <f t="shared" si="32"/>
        <v>0</v>
      </c>
      <c r="U18" s="46"/>
      <c r="V18" s="48">
        <f t="shared" si="10"/>
        <v>0</v>
      </c>
      <c r="W18" s="45">
        <f t="shared" si="33"/>
        <v>0</v>
      </c>
      <c r="X18" s="46"/>
      <c r="Y18" s="47">
        <f t="shared" si="34"/>
        <v>0</v>
      </c>
      <c r="Z18" s="46"/>
      <c r="AA18" s="48">
        <f t="shared" si="13"/>
        <v>0</v>
      </c>
      <c r="AB18" s="45">
        <f t="shared" si="35"/>
        <v>38</v>
      </c>
      <c r="AC18" s="46">
        <v>4</v>
      </c>
      <c r="AD18" s="47">
        <f t="shared" si="36"/>
        <v>10</v>
      </c>
      <c r="AE18" s="46">
        <v>1</v>
      </c>
      <c r="AF18" s="48">
        <f t="shared" si="16"/>
        <v>48</v>
      </c>
      <c r="AG18" s="45">
        <f t="shared" si="37"/>
        <v>30</v>
      </c>
      <c r="AH18" s="46">
        <v>8</v>
      </c>
      <c r="AI18" s="47">
        <f t="shared" si="38"/>
        <v>10</v>
      </c>
      <c r="AJ18" s="46">
        <v>1</v>
      </c>
      <c r="AK18" s="48">
        <f t="shared" si="19"/>
        <v>40</v>
      </c>
      <c r="AL18" s="45">
        <f t="shared" si="39"/>
        <v>30</v>
      </c>
      <c r="AM18" s="46">
        <v>8</v>
      </c>
      <c r="AN18" s="47">
        <f t="shared" si="40"/>
        <v>10</v>
      </c>
      <c r="AO18" s="46">
        <v>1</v>
      </c>
      <c r="AP18" s="48">
        <f t="shared" si="22"/>
        <v>40</v>
      </c>
      <c r="AQ18" s="45">
        <f t="shared" si="41"/>
        <v>0</v>
      </c>
      <c r="AR18" s="46"/>
      <c r="AS18" s="47">
        <f t="shared" si="42"/>
        <v>0</v>
      </c>
      <c r="AT18" s="46"/>
      <c r="AU18" s="48">
        <f t="shared" si="25"/>
        <v>0</v>
      </c>
      <c r="AV18" s="84">
        <f>SUM(J18+O18+T18+Y18+AD18+AI18+AN18+AS18)</f>
        <v>40</v>
      </c>
      <c r="AW18" s="8"/>
    </row>
    <row r="19" spans="1:49" ht="15.75">
      <c r="A19" s="38">
        <f t="shared" si="26"/>
        <v>15</v>
      </c>
      <c r="B19" s="39" t="s">
        <v>104</v>
      </c>
      <c r="C19" s="40"/>
      <c r="D19" s="41">
        <f t="shared" si="0"/>
        <v>4</v>
      </c>
      <c r="E19" s="42"/>
      <c r="F19" s="43">
        <f>G19-SMALL((L19,Q19,V19,AA19,AK19,AP19,AF19,AU19),1)</f>
        <v>146</v>
      </c>
      <c r="G19" s="44">
        <f t="shared" si="1"/>
        <v>146</v>
      </c>
      <c r="H19" s="45">
        <f t="shared" si="27"/>
        <v>28</v>
      </c>
      <c r="I19" s="46">
        <v>9</v>
      </c>
      <c r="J19" s="47">
        <f t="shared" si="28"/>
        <v>10</v>
      </c>
      <c r="K19" s="46">
        <v>1</v>
      </c>
      <c r="L19" s="48">
        <f t="shared" si="4"/>
        <v>38</v>
      </c>
      <c r="M19" s="45">
        <f t="shared" si="29"/>
        <v>30</v>
      </c>
      <c r="N19" s="46">
        <v>8</v>
      </c>
      <c r="O19" s="47">
        <f t="shared" si="30"/>
        <v>10</v>
      </c>
      <c r="P19" s="46">
        <v>1</v>
      </c>
      <c r="Q19" s="48">
        <f t="shared" si="7"/>
        <v>40</v>
      </c>
      <c r="R19" s="45">
        <f t="shared" si="31"/>
        <v>0</v>
      </c>
      <c r="S19" s="46"/>
      <c r="T19" s="47">
        <f t="shared" si="32"/>
        <v>0</v>
      </c>
      <c r="U19" s="46"/>
      <c r="V19" s="48">
        <f t="shared" si="10"/>
        <v>0</v>
      </c>
      <c r="W19" s="45">
        <f t="shared" si="33"/>
        <v>30</v>
      </c>
      <c r="X19" s="46">
        <v>8</v>
      </c>
      <c r="Y19" s="47">
        <f t="shared" si="34"/>
        <v>10</v>
      </c>
      <c r="Z19" s="46">
        <v>1</v>
      </c>
      <c r="AA19" s="48">
        <f t="shared" si="13"/>
        <v>40</v>
      </c>
      <c r="AB19" s="45">
        <f t="shared" si="35"/>
        <v>0</v>
      </c>
      <c r="AC19" s="46"/>
      <c r="AD19" s="47">
        <f t="shared" si="36"/>
        <v>0</v>
      </c>
      <c r="AE19" s="46"/>
      <c r="AF19" s="48">
        <f t="shared" si="16"/>
        <v>0</v>
      </c>
      <c r="AG19" s="45">
        <f t="shared" si="37"/>
        <v>18</v>
      </c>
      <c r="AH19" s="46">
        <v>13</v>
      </c>
      <c r="AI19" s="47">
        <f t="shared" si="38"/>
        <v>10</v>
      </c>
      <c r="AJ19" s="46">
        <v>1</v>
      </c>
      <c r="AK19" s="48">
        <f t="shared" si="19"/>
        <v>28</v>
      </c>
      <c r="AL19" s="45">
        <f t="shared" si="39"/>
        <v>0</v>
      </c>
      <c r="AM19" s="46"/>
      <c r="AN19" s="47">
        <f t="shared" si="40"/>
        <v>0</v>
      </c>
      <c r="AO19" s="46"/>
      <c r="AP19" s="48">
        <f t="shared" si="22"/>
        <v>0</v>
      </c>
      <c r="AQ19" s="45">
        <f t="shared" si="41"/>
        <v>0</v>
      </c>
      <c r="AR19" s="46"/>
      <c r="AS19" s="47">
        <f t="shared" si="42"/>
        <v>0</v>
      </c>
      <c r="AT19" s="46"/>
      <c r="AU19" s="48">
        <f t="shared" si="25"/>
        <v>0</v>
      </c>
      <c r="AV19" s="84">
        <f>SUM(J19+O19+T19+Y19+AD19+AI19+AN19+AS19)</f>
        <v>40</v>
      </c>
      <c r="AW19" s="8"/>
    </row>
    <row r="20" spans="1:49" ht="15.75">
      <c r="A20" s="38">
        <f t="shared" si="26"/>
        <v>16</v>
      </c>
      <c r="B20" s="39" t="s">
        <v>107</v>
      </c>
      <c r="C20" s="40"/>
      <c r="D20" s="41">
        <f t="shared" si="0"/>
        <v>4</v>
      </c>
      <c r="E20" s="42"/>
      <c r="F20" s="43">
        <f>G20-SMALL((L20,Q20,V20,AA20,AK20,AP20,AF20,AU20),1)</f>
        <v>132</v>
      </c>
      <c r="G20" s="44">
        <f t="shared" si="1"/>
        <v>132</v>
      </c>
      <c r="H20" s="45">
        <f t="shared" si="27"/>
        <v>30</v>
      </c>
      <c r="I20" s="46">
        <v>8</v>
      </c>
      <c r="J20" s="47">
        <f t="shared" si="28"/>
        <v>10</v>
      </c>
      <c r="K20" s="46">
        <v>1</v>
      </c>
      <c r="L20" s="48">
        <f t="shared" si="4"/>
        <v>40</v>
      </c>
      <c r="M20" s="45">
        <f t="shared" si="29"/>
        <v>0</v>
      </c>
      <c r="N20" s="46"/>
      <c r="O20" s="47">
        <f t="shared" si="30"/>
        <v>0</v>
      </c>
      <c r="P20" s="46"/>
      <c r="Q20" s="48">
        <f t="shared" si="7"/>
        <v>0</v>
      </c>
      <c r="R20" s="45">
        <f t="shared" si="31"/>
        <v>16</v>
      </c>
      <c r="S20" s="46">
        <v>14</v>
      </c>
      <c r="T20" s="47">
        <f t="shared" si="32"/>
        <v>10</v>
      </c>
      <c r="U20" s="46">
        <v>1</v>
      </c>
      <c r="V20" s="48">
        <f t="shared" si="10"/>
        <v>26</v>
      </c>
      <c r="W20" s="45">
        <f t="shared" si="33"/>
        <v>28</v>
      </c>
      <c r="X20" s="46">
        <v>9</v>
      </c>
      <c r="Y20" s="47">
        <f t="shared" si="34"/>
        <v>10</v>
      </c>
      <c r="Z20" s="46">
        <v>1</v>
      </c>
      <c r="AA20" s="48">
        <f t="shared" si="13"/>
        <v>38</v>
      </c>
      <c r="AB20" s="45">
        <f t="shared" si="35"/>
        <v>18</v>
      </c>
      <c r="AC20" s="46">
        <v>13</v>
      </c>
      <c r="AD20" s="47">
        <f t="shared" si="36"/>
        <v>10</v>
      </c>
      <c r="AE20" s="46">
        <v>1</v>
      </c>
      <c r="AF20" s="48">
        <f t="shared" si="16"/>
        <v>28</v>
      </c>
      <c r="AG20" s="45">
        <f t="shared" si="37"/>
        <v>0</v>
      </c>
      <c r="AH20" s="46"/>
      <c r="AI20" s="47">
        <f t="shared" si="38"/>
        <v>0</v>
      </c>
      <c r="AJ20" s="46"/>
      <c r="AK20" s="48">
        <f t="shared" si="19"/>
        <v>0</v>
      </c>
      <c r="AL20" s="45">
        <f t="shared" si="39"/>
        <v>0</v>
      </c>
      <c r="AM20" s="46"/>
      <c r="AN20" s="47">
        <f t="shared" si="40"/>
        <v>0</v>
      </c>
      <c r="AO20" s="46"/>
      <c r="AP20" s="48">
        <f t="shared" si="22"/>
        <v>0</v>
      </c>
      <c r="AQ20" s="45">
        <f t="shared" si="41"/>
        <v>0</v>
      </c>
      <c r="AR20" s="46"/>
      <c r="AS20" s="47">
        <f t="shared" si="42"/>
        <v>0</v>
      </c>
      <c r="AT20" s="46"/>
      <c r="AU20" s="48">
        <f t="shared" si="25"/>
        <v>0</v>
      </c>
      <c r="AV20" s="84">
        <f>SUM(J20+O20+T20+Y20+AD20+AI20+AN20+AS20)</f>
        <v>40</v>
      </c>
      <c r="AW20" s="8"/>
    </row>
    <row r="21" spans="1:49" ht="15.75">
      <c r="A21" s="38">
        <f t="shared" si="26"/>
        <v>17</v>
      </c>
      <c r="B21" s="39" t="s">
        <v>187</v>
      </c>
      <c r="C21" s="40"/>
      <c r="D21" s="41">
        <f t="shared" si="0"/>
        <v>3</v>
      </c>
      <c r="E21" s="42"/>
      <c r="F21" s="43">
        <f>G21-SMALL((L21,Q21,V21,AA21,AK21,AP21,AF21,AU21),1)</f>
        <v>122</v>
      </c>
      <c r="G21" s="44">
        <f t="shared" si="1"/>
        <v>122</v>
      </c>
      <c r="H21" s="45">
        <f t="shared" si="27"/>
        <v>0</v>
      </c>
      <c r="I21" s="46"/>
      <c r="J21" s="47">
        <f t="shared" si="28"/>
        <v>0</v>
      </c>
      <c r="K21" s="46"/>
      <c r="L21" s="48">
        <f t="shared" si="4"/>
        <v>0</v>
      </c>
      <c r="M21" s="45">
        <f t="shared" si="29"/>
        <v>26</v>
      </c>
      <c r="N21" s="46">
        <v>10</v>
      </c>
      <c r="O21" s="47">
        <f t="shared" si="30"/>
        <v>10</v>
      </c>
      <c r="P21" s="46">
        <v>1</v>
      </c>
      <c r="Q21" s="48">
        <f t="shared" si="7"/>
        <v>36</v>
      </c>
      <c r="R21" s="45">
        <f t="shared" si="31"/>
        <v>0</v>
      </c>
      <c r="S21" s="46"/>
      <c r="T21" s="47">
        <f t="shared" si="32"/>
        <v>0</v>
      </c>
      <c r="U21" s="46"/>
      <c r="V21" s="48">
        <f t="shared" si="10"/>
        <v>0</v>
      </c>
      <c r="W21" s="45">
        <f t="shared" si="33"/>
        <v>0</v>
      </c>
      <c r="X21" s="46"/>
      <c r="Y21" s="47">
        <f t="shared" si="34"/>
        <v>0</v>
      </c>
      <c r="Z21" s="46"/>
      <c r="AA21" s="48">
        <f t="shared" si="13"/>
        <v>0</v>
      </c>
      <c r="AB21" s="45">
        <f t="shared" si="35"/>
        <v>0</v>
      </c>
      <c r="AC21" s="46"/>
      <c r="AD21" s="47">
        <f t="shared" si="36"/>
        <v>0</v>
      </c>
      <c r="AE21" s="46"/>
      <c r="AF21" s="48">
        <f t="shared" si="16"/>
        <v>0</v>
      </c>
      <c r="AG21" s="45">
        <f t="shared" si="37"/>
        <v>32</v>
      </c>
      <c r="AH21" s="46">
        <v>7</v>
      </c>
      <c r="AI21" s="47">
        <f t="shared" si="38"/>
        <v>10</v>
      </c>
      <c r="AJ21" s="46">
        <v>1</v>
      </c>
      <c r="AK21" s="48">
        <f t="shared" si="19"/>
        <v>42</v>
      </c>
      <c r="AL21" s="45">
        <f t="shared" si="39"/>
        <v>34</v>
      </c>
      <c r="AM21" s="46">
        <v>6</v>
      </c>
      <c r="AN21" s="47">
        <f t="shared" si="40"/>
        <v>10</v>
      </c>
      <c r="AO21" s="46">
        <v>1</v>
      </c>
      <c r="AP21" s="48">
        <f t="shared" si="22"/>
        <v>44</v>
      </c>
      <c r="AQ21" s="45">
        <f t="shared" si="41"/>
        <v>0</v>
      </c>
      <c r="AR21" s="46"/>
      <c r="AS21" s="47">
        <f t="shared" si="42"/>
        <v>0</v>
      </c>
      <c r="AT21" s="46"/>
      <c r="AU21" s="48">
        <f t="shared" si="25"/>
        <v>0</v>
      </c>
      <c r="AV21" s="84">
        <f>SUM(J21+O21+T21+Y21+AD21+AI21+AN21+AS21)</f>
        <v>30</v>
      </c>
      <c r="AW21" s="8"/>
    </row>
    <row r="22" spans="1:49" ht="15.75">
      <c r="A22" s="38">
        <f t="shared" si="26"/>
        <v>18</v>
      </c>
      <c r="B22" s="39" t="s">
        <v>133</v>
      </c>
      <c r="C22" s="40"/>
      <c r="D22" s="41">
        <f t="shared" si="0"/>
        <v>4</v>
      </c>
      <c r="E22" s="42"/>
      <c r="F22" s="43">
        <f>G22-SMALL((L22,Q22,V22,AA22,AK22,AP22,AF22,AU22),1)</f>
        <v>109</v>
      </c>
      <c r="G22" s="44">
        <f t="shared" si="1"/>
        <v>109</v>
      </c>
      <c r="H22" s="45">
        <f t="shared" si="27"/>
        <v>24</v>
      </c>
      <c r="I22" s="46">
        <v>11</v>
      </c>
      <c r="J22" s="47">
        <f t="shared" si="28"/>
        <v>10</v>
      </c>
      <c r="K22" s="46">
        <v>1</v>
      </c>
      <c r="L22" s="48">
        <f t="shared" si="4"/>
        <v>34</v>
      </c>
      <c r="M22" s="45">
        <f t="shared" si="29"/>
        <v>0</v>
      </c>
      <c r="N22" s="46"/>
      <c r="O22" s="47">
        <f t="shared" si="30"/>
        <v>0</v>
      </c>
      <c r="P22" s="46"/>
      <c r="Q22" s="48">
        <f t="shared" si="7"/>
        <v>0</v>
      </c>
      <c r="R22" s="45">
        <f t="shared" si="31"/>
        <v>0</v>
      </c>
      <c r="S22" s="46"/>
      <c r="T22" s="47">
        <f t="shared" si="32"/>
        <v>0</v>
      </c>
      <c r="U22" s="46"/>
      <c r="V22" s="48">
        <f t="shared" si="10"/>
        <v>0</v>
      </c>
      <c r="W22" s="45">
        <f t="shared" si="33"/>
        <v>0</v>
      </c>
      <c r="X22" s="46"/>
      <c r="Y22" s="47">
        <f t="shared" si="34"/>
        <v>0</v>
      </c>
      <c r="Z22" s="46"/>
      <c r="AA22" s="48">
        <f t="shared" si="13"/>
        <v>0</v>
      </c>
      <c r="AB22" s="45">
        <f t="shared" si="35"/>
        <v>28</v>
      </c>
      <c r="AC22" s="46">
        <v>9</v>
      </c>
      <c r="AD22" s="47">
        <f t="shared" si="36"/>
        <v>10</v>
      </c>
      <c r="AE22" s="46">
        <v>1</v>
      </c>
      <c r="AF22" s="48">
        <f t="shared" si="16"/>
        <v>38</v>
      </c>
      <c r="AG22" s="45">
        <f t="shared" si="37"/>
        <v>5</v>
      </c>
      <c r="AH22" s="46">
        <v>21</v>
      </c>
      <c r="AI22" s="47">
        <f t="shared" si="38"/>
        <v>10</v>
      </c>
      <c r="AJ22" s="46">
        <v>1</v>
      </c>
      <c r="AK22" s="48">
        <f t="shared" si="19"/>
        <v>15</v>
      </c>
      <c r="AL22" s="45">
        <f t="shared" si="39"/>
        <v>12</v>
      </c>
      <c r="AM22" s="46">
        <v>16</v>
      </c>
      <c r="AN22" s="47">
        <f t="shared" si="40"/>
        <v>10</v>
      </c>
      <c r="AO22" s="46">
        <v>1</v>
      </c>
      <c r="AP22" s="48">
        <f t="shared" si="22"/>
        <v>22</v>
      </c>
      <c r="AQ22" s="45">
        <f t="shared" si="41"/>
        <v>0</v>
      </c>
      <c r="AR22" s="46"/>
      <c r="AS22" s="47">
        <f t="shared" si="42"/>
        <v>0</v>
      </c>
      <c r="AT22" s="46"/>
      <c r="AU22" s="48">
        <f t="shared" si="25"/>
        <v>0</v>
      </c>
      <c r="AV22" s="84">
        <f>SUM(J22+O22+T22+Y22+AD22+AI22+AN22+AS22)</f>
        <v>40</v>
      </c>
      <c r="AW22" s="8"/>
    </row>
    <row r="23" spans="1:49" ht="15.75">
      <c r="A23" s="38">
        <f t="shared" si="26"/>
        <v>19</v>
      </c>
      <c r="B23" s="39" t="s">
        <v>234</v>
      </c>
      <c r="C23" s="40"/>
      <c r="D23" s="41">
        <f t="shared" si="0"/>
        <v>4</v>
      </c>
      <c r="E23" s="42"/>
      <c r="F23" s="43">
        <f>G23-SMALL((L23,Q23,V23,AA23,AK23,AP23,AF23,AU23),1)</f>
        <v>107</v>
      </c>
      <c r="G23" s="44">
        <f t="shared" si="1"/>
        <v>107</v>
      </c>
      <c r="H23" s="45">
        <f t="shared" si="27"/>
        <v>0</v>
      </c>
      <c r="I23" s="46"/>
      <c r="J23" s="47">
        <f t="shared" si="28"/>
        <v>0</v>
      </c>
      <c r="K23" s="46"/>
      <c r="L23" s="48">
        <f t="shared" si="4"/>
        <v>0</v>
      </c>
      <c r="M23" s="45">
        <f t="shared" si="29"/>
        <v>0</v>
      </c>
      <c r="N23" s="46"/>
      <c r="O23" s="47">
        <f t="shared" si="30"/>
        <v>0</v>
      </c>
      <c r="P23" s="46"/>
      <c r="Q23" s="48">
        <f t="shared" si="7"/>
        <v>0</v>
      </c>
      <c r="R23" s="45">
        <f t="shared" si="31"/>
        <v>18</v>
      </c>
      <c r="S23" s="46">
        <v>13</v>
      </c>
      <c r="T23" s="47">
        <f t="shared" si="32"/>
        <v>10</v>
      </c>
      <c r="U23" s="46">
        <v>1</v>
      </c>
      <c r="V23" s="48">
        <f t="shared" si="10"/>
        <v>28</v>
      </c>
      <c r="W23" s="45">
        <f t="shared" si="33"/>
        <v>24</v>
      </c>
      <c r="X23" s="46">
        <v>11</v>
      </c>
      <c r="Y23" s="47">
        <f t="shared" si="34"/>
        <v>10</v>
      </c>
      <c r="Z23" s="46">
        <v>1</v>
      </c>
      <c r="AA23" s="48">
        <f t="shared" si="13"/>
        <v>34</v>
      </c>
      <c r="AB23" s="45">
        <f t="shared" si="35"/>
        <v>20</v>
      </c>
      <c r="AC23" s="46">
        <v>12</v>
      </c>
      <c r="AD23" s="47">
        <f t="shared" si="36"/>
        <v>10</v>
      </c>
      <c r="AE23" s="46">
        <v>1</v>
      </c>
      <c r="AF23" s="48">
        <f t="shared" si="16"/>
        <v>30</v>
      </c>
      <c r="AG23" s="45">
        <f t="shared" si="37"/>
        <v>5</v>
      </c>
      <c r="AH23" s="46">
        <v>21</v>
      </c>
      <c r="AI23" s="47">
        <f t="shared" si="38"/>
        <v>10</v>
      </c>
      <c r="AJ23" s="46">
        <v>1</v>
      </c>
      <c r="AK23" s="48">
        <f t="shared" si="19"/>
        <v>15</v>
      </c>
      <c r="AL23" s="45">
        <f t="shared" si="39"/>
        <v>0</v>
      </c>
      <c r="AM23" s="46"/>
      <c r="AN23" s="47">
        <f t="shared" si="40"/>
        <v>0</v>
      </c>
      <c r="AO23" s="46"/>
      <c r="AP23" s="48">
        <f t="shared" si="22"/>
        <v>0</v>
      </c>
      <c r="AQ23" s="45">
        <f t="shared" si="41"/>
        <v>0</v>
      </c>
      <c r="AR23" s="46"/>
      <c r="AS23" s="47">
        <f t="shared" si="42"/>
        <v>0</v>
      </c>
      <c r="AT23" s="46"/>
      <c r="AU23" s="48">
        <f t="shared" si="25"/>
        <v>0</v>
      </c>
      <c r="AV23" s="84">
        <f>SUM(J23+O23+T23+Y23+AD23+AI23+AN23+AS23)</f>
        <v>40</v>
      </c>
      <c r="AW23" s="8"/>
    </row>
    <row r="24" spans="1:49" ht="15.75">
      <c r="A24" s="38">
        <f t="shared" si="26"/>
        <v>20</v>
      </c>
      <c r="B24" s="39" t="s">
        <v>194</v>
      </c>
      <c r="C24" s="40"/>
      <c r="D24" s="41">
        <f t="shared" si="0"/>
        <v>2</v>
      </c>
      <c r="E24" s="42"/>
      <c r="F24" s="43">
        <f>G24-SMALL((L24,Q24,V24,AA24,AK24,AP24,AF24,AU24),1)</f>
        <v>105</v>
      </c>
      <c r="G24" s="44">
        <f t="shared" si="1"/>
        <v>105</v>
      </c>
      <c r="H24" s="45">
        <f t="shared" si="27"/>
        <v>0</v>
      </c>
      <c r="I24" s="46"/>
      <c r="J24" s="47">
        <f t="shared" si="28"/>
        <v>0</v>
      </c>
      <c r="K24" s="46"/>
      <c r="L24" s="48">
        <f t="shared" si="4"/>
        <v>0</v>
      </c>
      <c r="M24" s="45">
        <f t="shared" si="29"/>
        <v>45</v>
      </c>
      <c r="N24" s="46">
        <v>2</v>
      </c>
      <c r="O24" s="47">
        <f t="shared" si="30"/>
        <v>10</v>
      </c>
      <c r="P24" s="46">
        <v>1</v>
      </c>
      <c r="Q24" s="48">
        <f t="shared" si="7"/>
        <v>55</v>
      </c>
      <c r="R24" s="45">
        <f t="shared" si="31"/>
        <v>0</v>
      </c>
      <c r="S24" s="46"/>
      <c r="T24" s="47">
        <f t="shared" si="32"/>
        <v>0</v>
      </c>
      <c r="U24" s="46"/>
      <c r="V24" s="48">
        <f t="shared" si="10"/>
        <v>0</v>
      </c>
      <c r="W24" s="45">
        <f t="shared" si="33"/>
        <v>0</v>
      </c>
      <c r="X24" s="46"/>
      <c r="Y24" s="47">
        <f t="shared" si="34"/>
        <v>0</v>
      </c>
      <c r="Z24" s="46"/>
      <c r="AA24" s="48">
        <f t="shared" si="13"/>
        <v>0</v>
      </c>
      <c r="AB24" s="45">
        <f t="shared" si="35"/>
        <v>0</v>
      </c>
      <c r="AC24" s="46"/>
      <c r="AD24" s="47">
        <f t="shared" si="36"/>
        <v>0</v>
      </c>
      <c r="AE24" s="46"/>
      <c r="AF24" s="48">
        <f t="shared" si="16"/>
        <v>0</v>
      </c>
      <c r="AG24" s="45">
        <f t="shared" si="37"/>
        <v>40</v>
      </c>
      <c r="AH24" s="46">
        <v>3</v>
      </c>
      <c r="AI24" s="47">
        <f t="shared" si="38"/>
        <v>10</v>
      </c>
      <c r="AJ24" s="46">
        <v>1</v>
      </c>
      <c r="AK24" s="48">
        <f t="shared" si="19"/>
        <v>50</v>
      </c>
      <c r="AL24" s="45">
        <f t="shared" si="39"/>
        <v>0</v>
      </c>
      <c r="AM24" s="46"/>
      <c r="AN24" s="47">
        <f t="shared" si="40"/>
        <v>0</v>
      </c>
      <c r="AO24" s="46"/>
      <c r="AP24" s="48">
        <f t="shared" si="22"/>
        <v>0</v>
      </c>
      <c r="AQ24" s="45">
        <f t="shared" si="41"/>
        <v>0</v>
      </c>
      <c r="AR24" s="46"/>
      <c r="AS24" s="47">
        <f t="shared" si="42"/>
        <v>0</v>
      </c>
      <c r="AT24" s="46"/>
      <c r="AU24" s="48">
        <f t="shared" si="25"/>
        <v>0</v>
      </c>
      <c r="AV24" s="84">
        <f>SUM(J24+O24+T24+Y24+AD24+AI24+AN24+AS24)</f>
        <v>20</v>
      </c>
      <c r="AW24" s="8"/>
    </row>
    <row r="25" spans="1:49" ht="15.75">
      <c r="A25" s="38">
        <f t="shared" si="26"/>
        <v>21</v>
      </c>
      <c r="B25" s="39" t="s">
        <v>195</v>
      </c>
      <c r="C25" s="40"/>
      <c r="D25" s="41">
        <f t="shared" si="0"/>
        <v>3</v>
      </c>
      <c r="E25" s="42"/>
      <c r="F25" s="43">
        <f>G25-SMALL((L25,Q25,V25,AA25,AK25,AP25,AF25,AU25),1)</f>
        <v>99</v>
      </c>
      <c r="G25" s="44">
        <f t="shared" si="1"/>
        <v>99</v>
      </c>
      <c r="H25" s="45">
        <f t="shared" si="27"/>
        <v>0</v>
      </c>
      <c r="I25" s="46"/>
      <c r="J25" s="47">
        <f t="shared" si="28"/>
        <v>0</v>
      </c>
      <c r="K25" s="46"/>
      <c r="L25" s="48">
        <f t="shared" si="4"/>
        <v>0</v>
      </c>
      <c r="M25" s="45">
        <f t="shared" si="29"/>
        <v>40</v>
      </c>
      <c r="N25" s="46">
        <v>3</v>
      </c>
      <c r="O25" s="47">
        <f t="shared" si="30"/>
        <v>10</v>
      </c>
      <c r="P25" s="46">
        <v>1</v>
      </c>
      <c r="Q25" s="48">
        <f t="shared" si="7"/>
        <v>50</v>
      </c>
      <c r="R25" s="45">
        <f t="shared" si="31"/>
        <v>0</v>
      </c>
      <c r="S25" s="46"/>
      <c r="T25" s="47">
        <f t="shared" si="32"/>
        <v>0</v>
      </c>
      <c r="U25" s="46"/>
      <c r="V25" s="48">
        <f t="shared" si="10"/>
        <v>0</v>
      </c>
      <c r="W25" s="45">
        <f t="shared" si="33"/>
        <v>0</v>
      </c>
      <c r="X25" s="46"/>
      <c r="Y25" s="47">
        <f t="shared" si="34"/>
        <v>0</v>
      </c>
      <c r="Z25" s="46"/>
      <c r="AA25" s="48">
        <f t="shared" si="13"/>
        <v>0</v>
      </c>
      <c r="AB25" s="45">
        <f t="shared" si="35"/>
        <v>0</v>
      </c>
      <c r="AC25" s="46"/>
      <c r="AD25" s="47">
        <f t="shared" si="36"/>
        <v>0</v>
      </c>
      <c r="AE25" s="46"/>
      <c r="AF25" s="48">
        <f t="shared" si="16"/>
        <v>0</v>
      </c>
      <c r="AG25" s="45">
        <f t="shared" si="37"/>
        <v>24</v>
      </c>
      <c r="AH25" s="46">
        <v>11</v>
      </c>
      <c r="AI25" s="47">
        <f t="shared" si="38"/>
        <v>10</v>
      </c>
      <c r="AJ25" s="46">
        <v>1</v>
      </c>
      <c r="AK25" s="48">
        <f t="shared" si="19"/>
        <v>34</v>
      </c>
      <c r="AL25" s="45">
        <f t="shared" si="39"/>
        <v>5</v>
      </c>
      <c r="AM25" s="46">
        <v>21</v>
      </c>
      <c r="AN25" s="47">
        <f t="shared" si="40"/>
        <v>10</v>
      </c>
      <c r="AO25" s="46">
        <v>1</v>
      </c>
      <c r="AP25" s="48">
        <f t="shared" si="22"/>
        <v>15</v>
      </c>
      <c r="AQ25" s="45">
        <f t="shared" si="41"/>
        <v>0</v>
      </c>
      <c r="AR25" s="46"/>
      <c r="AS25" s="47">
        <f t="shared" si="42"/>
        <v>0</v>
      </c>
      <c r="AT25" s="46"/>
      <c r="AU25" s="48">
        <f t="shared" si="25"/>
        <v>0</v>
      </c>
      <c r="AV25" s="84">
        <f>SUM(J25+O25+T25+Y25+AD25+AI25+AN25+AS25)</f>
        <v>30</v>
      </c>
      <c r="AW25" s="8"/>
    </row>
    <row r="26" spans="1:49" ht="15.75">
      <c r="A26" s="38">
        <f t="shared" si="26"/>
        <v>22</v>
      </c>
      <c r="B26" s="39" t="s">
        <v>101</v>
      </c>
      <c r="C26" s="40"/>
      <c r="D26" s="41">
        <f t="shared" si="0"/>
        <v>3</v>
      </c>
      <c r="E26" s="42"/>
      <c r="F26" s="43">
        <f>G26-SMALL((L26,Q26,V26,AA26,AK26,AP26,AF26,AU26),1)</f>
        <v>96</v>
      </c>
      <c r="G26" s="44">
        <f t="shared" si="1"/>
        <v>96</v>
      </c>
      <c r="H26" s="45">
        <f t="shared" si="27"/>
        <v>34</v>
      </c>
      <c r="I26" s="46">
        <v>6</v>
      </c>
      <c r="J26" s="47">
        <f t="shared" si="28"/>
        <v>10</v>
      </c>
      <c r="K26" s="46">
        <v>1</v>
      </c>
      <c r="L26" s="48">
        <f t="shared" si="4"/>
        <v>44</v>
      </c>
      <c r="M26" s="45">
        <f t="shared" si="29"/>
        <v>0</v>
      </c>
      <c r="N26" s="46"/>
      <c r="O26" s="47">
        <f t="shared" si="30"/>
        <v>0</v>
      </c>
      <c r="P26" s="46"/>
      <c r="Q26" s="48">
        <f t="shared" si="7"/>
        <v>0</v>
      </c>
      <c r="R26" s="45">
        <f t="shared" si="31"/>
        <v>0</v>
      </c>
      <c r="S26" s="46"/>
      <c r="T26" s="47">
        <f t="shared" si="32"/>
        <v>0</v>
      </c>
      <c r="U26" s="46"/>
      <c r="V26" s="48">
        <f t="shared" si="10"/>
        <v>0</v>
      </c>
      <c r="W26" s="45">
        <f t="shared" si="33"/>
        <v>0</v>
      </c>
      <c r="X26" s="46"/>
      <c r="Y26" s="47">
        <f t="shared" si="34"/>
        <v>0</v>
      </c>
      <c r="Z26" s="46"/>
      <c r="AA26" s="48">
        <f t="shared" si="13"/>
        <v>0</v>
      </c>
      <c r="AB26" s="45">
        <f t="shared" si="35"/>
        <v>0</v>
      </c>
      <c r="AC26" s="46"/>
      <c r="AD26" s="47">
        <f t="shared" si="36"/>
        <v>0</v>
      </c>
      <c r="AE26" s="46"/>
      <c r="AF26" s="48">
        <f t="shared" si="16"/>
        <v>0</v>
      </c>
      <c r="AG26" s="45">
        <f t="shared" si="37"/>
        <v>16</v>
      </c>
      <c r="AH26" s="46">
        <v>14</v>
      </c>
      <c r="AI26" s="47">
        <f t="shared" si="38"/>
        <v>10</v>
      </c>
      <c r="AJ26" s="46">
        <v>1</v>
      </c>
      <c r="AK26" s="48">
        <f t="shared" si="19"/>
        <v>26</v>
      </c>
      <c r="AL26" s="45">
        <f t="shared" si="39"/>
        <v>16</v>
      </c>
      <c r="AM26" s="46">
        <v>14</v>
      </c>
      <c r="AN26" s="47">
        <f t="shared" si="40"/>
        <v>10</v>
      </c>
      <c r="AO26" s="46">
        <v>1</v>
      </c>
      <c r="AP26" s="48">
        <f t="shared" si="22"/>
        <v>26</v>
      </c>
      <c r="AQ26" s="45">
        <f t="shared" si="41"/>
        <v>0</v>
      </c>
      <c r="AR26" s="46"/>
      <c r="AS26" s="47">
        <f t="shared" si="42"/>
        <v>0</v>
      </c>
      <c r="AT26" s="46"/>
      <c r="AU26" s="48">
        <f t="shared" si="25"/>
        <v>0</v>
      </c>
      <c r="AV26" s="84">
        <f>SUM(J26+O26+T26+Y26+AD26+AI26+AN26+AS26)</f>
        <v>30</v>
      </c>
      <c r="AW26" s="8"/>
    </row>
    <row r="27" spans="1:49" ht="15.75">
      <c r="A27" s="38">
        <f t="shared" si="26"/>
        <v>23</v>
      </c>
      <c r="B27" s="39" t="s">
        <v>206</v>
      </c>
      <c r="C27" s="40"/>
      <c r="D27" s="41">
        <f t="shared" si="0"/>
        <v>3</v>
      </c>
      <c r="E27" s="42"/>
      <c r="F27" s="43">
        <f>G27-SMALL((L27,Q27,V27,AA27,AK27,AP27,AF27,AU27),1)</f>
        <v>85</v>
      </c>
      <c r="G27" s="44">
        <f t="shared" si="1"/>
        <v>85</v>
      </c>
      <c r="H27" s="45">
        <f t="shared" si="27"/>
        <v>0</v>
      </c>
      <c r="I27" s="46"/>
      <c r="J27" s="47">
        <f t="shared" si="28"/>
        <v>0</v>
      </c>
      <c r="K27" s="46"/>
      <c r="L27" s="48">
        <f t="shared" si="4"/>
        <v>0</v>
      </c>
      <c r="M27" s="45">
        <f t="shared" si="29"/>
        <v>5</v>
      </c>
      <c r="N27" s="46">
        <v>21</v>
      </c>
      <c r="O27" s="47">
        <f t="shared" si="30"/>
        <v>10</v>
      </c>
      <c r="P27" s="46">
        <v>1</v>
      </c>
      <c r="Q27" s="48">
        <f t="shared" si="7"/>
        <v>15</v>
      </c>
      <c r="R27" s="45">
        <f t="shared" si="31"/>
        <v>45</v>
      </c>
      <c r="S27" s="46">
        <v>2</v>
      </c>
      <c r="T27" s="47">
        <f t="shared" si="32"/>
        <v>10</v>
      </c>
      <c r="U27" s="46">
        <v>1</v>
      </c>
      <c r="V27" s="48">
        <f t="shared" si="10"/>
        <v>55</v>
      </c>
      <c r="W27" s="45">
        <f t="shared" si="33"/>
        <v>0</v>
      </c>
      <c r="X27" s="46"/>
      <c r="Y27" s="47">
        <f t="shared" si="34"/>
        <v>0</v>
      </c>
      <c r="Z27" s="46"/>
      <c r="AA27" s="48">
        <f t="shared" si="13"/>
        <v>0</v>
      </c>
      <c r="AB27" s="45">
        <f t="shared" si="35"/>
        <v>0</v>
      </c>
      <c r="AC27" s="46"/>
      <c r="AD27" s="47">
        <f t="shared" si="36"/>
        <v>0</v>
      </c>
      <c r="AE27" s="46"/>
      <c r="AF27" s="48">
        <f t="shared" si="16"/>
        <v>0</v>
      </c>
      <c r="AG27" s="45">
        <f t="shared" si="37"/>
        <v>0</v>
      </c>
      <c r="AH27" s="46"/>
      <c r="AI27" s="47">
        <f t="shared" si="38"/>
        <v>0</v>
      </c>
      <c r="AJ27" s="46"/>
      <c r="AK27" s="48">
        <f t="shared" si="19"/>
        <v>0</v>
      </c>
      <c r="AL27" s="45">
        <f t="shared" si="39"/>
        <v>5</v>
      </c>
      <c r="AM27" s="46">
        <v>21</v>
      </c>
      <c r="AN27" s="47">
        <f t="shared" si="40"/>
        <v>10</v>
      </c>
      <c r="AO27" s="46">
        <v>1</v>
      </c>
      <c r="AP27" s="48">
        <f t="shared" si="22"/>
        <v>15</v>
      </c>
      <c r="AQ27" s="45">
        <f t="shared" si="41"/>
        <v>0</v>
      </c>
      <c r="AR27" s="46"/>
      <c r="AS27" s="47">
        <f t="shared" si="42"/>
        <v>0</v>
      </c>
      <c r="AT27" s="46"/>
      <c r="AU27" s="48">
        <f t="shared" si="25"/>
        <v>0</v>
      </c>
      <c r="AV27" s="84">
        <f>SUM(J27+O27+T27+Y27+AD27+AI27+AN27+AS27)</f>
        <v>30</v>
      </c>
      <c r="AW27" s="8"/>
    </row>
    <row r="28" spans="1:49" ht="15.75">
      <c r="A28" s="38">
        <f t="shared" si="26"/>
        <v>24</v>
      </c>
      <c r="B28" s="39" t="s">
        <v>108</v>
      </c>
      <c r="C28" s="40"/>
      <c r="D28" s="41">
        <f t="shared" si="0"/>
        <v>4</v>
      </c>
      <c r="E28" s="42"/>
      <c r="F28" s="43">
        <f>G28-SMALL((L28,Q28,V28,AA28,AK28,AP28,AF28,AU28),1)</f>
        <v>85</v>
      </c>
      <c r="G28" s="44">
        <f t="shared" si="1"/>
        <v>85</v>
      </c>
      <c r="H28" s="45">
        <f t="shared" si="27"/>
        <v>5</v>
      </c>
      <c r="I28" s="46">
        <v>21</v>
      </c>
      <c r="J28" s="47">
        <f t="shared" si="28"/>
        <v>10</v>
      </c>
      <c r="K28" s="46">
        <v>1</v>
      </c>
      <c r="L28" s="48">
        <f t="shared" si="4"/>
        <v>15</v>
      </c>
      <c r="M28" s="45">
        <f t="shared" si="29"/>
        <v>0</v>
      </c>
      <c r="N28" s="46"/>
      <c r="O28" s="47">
        <f t="shared" si="30"/>
        <v>0</v>
      </c>
      <c r="P28" s="46"/>
      <c r="Q28" s="48">
        <f t="shared" si="7"/>
        <v>0</v>
      </c>
      <c r="R28" s="45">
        <f t="shared" si="31"/>
        <v>0</v>
      </c>
      <c r="S28" s="46">
        <v>0</v>
      </c>
      <c r="T28" s="47">
        <f t="shared" si="32"/>
        <v>10</v>
      </c>
      <c r="U28" s="46">
        <v>1</v>
      </c>
      <c r="V28" s="48">
        <f t="shared" si="10"/>
        <v>10</v>
      </c>
      <c r="W28" s="45">
        <f t="shared" si="33"/>
        <v>0</v>
      </c>
      <c r="X28" s="46"/>
      <c r="Y28" s="47">
        <f t="shared" si="34"/>
        <v>0</v>
      </c>
      <c r="Z28" s="46"/>
      <c r="AA28" s="48">
        <f t="shared" si="13"/>
        <v>0</v>
      </c>
      <c r="AB28" s="45">
        <f t="shared" si="35"/>
        <v>14</v>
      </c>
      <c r="AC28" s="46">
        <v>15</v>
      </c>
      <c r="AD28" s="47">
        <f t="shared" si="36"/>
        <v>10</v>
      </c>
      <c r="AE28" s="46">
        <v>1</v>
      </c>
      <c r="AF28" s="48">
        <f t="shared" si="16"/>
        <v>24</v>
      </c>
      <c r="AG28" s="45">
        <f t="shared" si="37"/>
        <v>0</v>
      </c>
      <c r="AH28" s="46"/>
      <c r="AI28" s="47">
        <f t="shared" si="38"/>
        <v>0</v>
      </c>
      <c r="AJ28" s="46"/>
      <c r="AK28" s="48">
        <f t="shared" si="19"/>
        <v>0</v>
      </c>
      <c r="AL28" s="45">
        <f t="shared" si="39"/>
        <v>0</v>
      </c>
      <c r="AM28" s="46"/>
      <c r="AN28" s="47">
        <f t="shared" si="40"/>
        <v>0</v>
      </c>
      <c r="AO28" s="46"/>
      <c r="AP28" s="48">
        <f t="shared" si="22"/>
        <v>0</v>
      </c>
      <c r="AQ28" s="45">
        <f t="shared" si="41"/>
        <v>26</v>
      </c>
      <c r="AR28" s="46">
        <v>10</v>
      </c>
      <c r="AS28" s="47">
        <f t="shared" si="42"/>
        <v>10</v>
      </c>
      <c r="AT28" s="46">
        <v>1</v>
      </c>
      <c r="AU28" s="48">
        <f t="shared" si="25"/>
        <v>36</v>
      </c>
      <c r="AV28" s="84">
        <f>SUM(J28+O28+T28+Y28+AD28+AI28+AN28+AS28)</f>
        <v>40</v>
      </c>
      <c r="AW28" s="8"/>
    </row>
    <row r="29" spans="1:49" ht="15.75">
      <c r="A29" s="38">
        <f t="shared" si="26"/>
        <v>25</v>
      </c>
      <c r="B29" s="39" t="s">
        <v>103</v>
      </c>
      <c r="C29" s="40"/>
      <c r="D29" s="41">
        <f t="shared" si="0"/>
        <v>4</v>
      </c>
      <c r="E29" s="42"/>
      <c r="F29" s="43">
        <f>G29-SMALL((L29,Q29,V29,AA29,AK29,AP29,AF29,AU29),1)</f>
        <v>83</v>
      </c>
      <c r="G29" s="44">
        <f t="shared" si="1"/>
        <v>83</v>
      </c>
      <c r="H29" s="45">
        <f t="shared" si="27"/>
        <v>5</v>
      </c>
      <c r="I29" s="46">
        <v>21</v>
      </c>
      <c r="J29" s="47">
        <f t="shared" si="28"/>
        <v>10</v>
      </c>
      <c r="K29" s="46">
        <v>1</v>
      </c>
      <c r="L29" s="48">
        <f t="shared" si="4"/>
        <v>15</v>
      </c>
      <c r="M29" s="45">
        <f t="shared" si="29"/>
        <v>28</v>
      </c>
      <c r="N29" s="46">
        <v>9</v>
      </c>
      <c r="O29" s="47">
        <f t="shared" si="30"/>
        <v>10</v>
      </c>
      <c r="P29" s="46">
        <v>1</v>
      </c>
      <c r="Q29" s="48">
        <f t="shared" si="7"/>
        <v>38</v>
      </c>
      <c r="R29" s="45">
        <f t="shared" si="31"/>
        <v>0</v>
      </c>
      <c r="S29" s="46"/>
      <c r="T29" s="47">
        <f t="shared" si="32"/>
        <v>0</v>
      </c>
      <c r="U29" s="46"/>
      <c r="V29" s="48">
        <f t="shared" si="10"/>
        <v>0</v>
      </c>
      <c r="W29" s="45">
        <f t="shared" si="33"/>
        <v>0</v>
      </c>
      <c r="X29" s="46"/>
      <c r="Y29" s="47">
        <f t="shared" si="34"/>
        <v>0</v>
      </c>
      <c r="Z29" s="46"/>
      <c r="AA29" s="48">
        <f t="shared" si="13"/>
        <v>0</v>
      </c>
      <c r="AB29" s="45">
        <f t="shared" si="35"/>
        <v>0</v>
      </c>
      <c r="AC29" s="46"/>
      <c r="AD29" s="47">
        <f t="shared" si="36"/>
        <v>0</v>
      </c>
      <c r="AE29" s="46"/>
      <c r="AF29" s="48">
        <f t="shared" si="16"/>
        <v>0</v>
      </c>
      <c r="AG29" s="45">
        <f t="shared" si="37"/>
        <v>5</v>
      </c>
      <c r="AH29" s="46">
        <v>21</v>
      </c>
      <c r="AI29" s="47">
        <f t="shared" si="38"/>
        <v>10</v>
      </c>
      <c r="AJ29" s="46">
        <v>1</v>
      </c>
      <c r="AK29" s="48">
        <f t="shared" si="19"/>
        <v>15</v>
      </c>
      <c r="AL29" s="45">
        <f t="shared" si="39"/>
        <v>5</v>
      </c>
      <c r="AM29" s="46">
        <v>21</v>
      </c>
      <c r="AN29" s="47">
        <f t="shared" si="40"/>
        <v>10</v>
      </c>
      <c r="AO29" s="46">
        <v>1</v>
      </c>
      <c r="AP29" s="48">
        <f t="shared" si="22"/>
        <v>15</v>
      </c>
      <c r="AQ29" s="45">
        <f t="shared" si="41"/>
        <v>0</v>
      </c>
      <c r="AR29" s="46"/>
      <c r="AS29" s="47">
        <f t="shared" si="42"/>
        <v>0</v>
      </c>
      <c r="AT29" s="46"/>
      <c r="AU29" s="48">
        <f t="shared" si="25"/>
        <v>0</v>
      </c>
      <c r="AV29" s="84">
        <f>SUM(J29+O29+T29+Y29+AD29+AI29+AN29+AS29)</f>
        <v>40</v>
      </c>
      <c r="AW29" s="8"/>
    </row>
    <row r="30" spans="1:49" ht="15.75">
      <c r="A30" s="38">
        <f t="shared" si="26"/>
        <v>26</v>
      </c>
      <c r="B30" s="39" t="s">
        <v>196</v>
      </c>
      <c r="C30" s="40"/>
      <c r="D30" s="41">
        <f t="shared" si="0"/>
        <v>2</v>
      </c>
      <c r="E30" s="42"/>
      <c r="F30" s="43">
        <f>G30-SMALL((L30,Q30,V30,AA30,AK30,AP30,AF30,AU30),1)</f>
        <v>80</v>
      </c>
      <c r="G30" s="44">
        <f t="shared" si="1"/>
        <v>80</v>
      </c>
      <c r="H30" s="45">
        <f t="shared" si="27"/>
        <v>0</v>
      </c>
      <c r="I30" s="46"/>
      <c r="J30" s="47">
        <f t="shared" si="28"/>
        <v>0</v>
      </c>
      <c r="K30" s="46"/>
      <c r="L30" s="48">
        <f t="shared" si="4"/>
        <v>0</v>
      </c>
      <c r="M30" s="45">
        <f t="shared" si="29"/>
        <v>36</v>
      </c>
      <c r="N30" s="46">
        <v>5</v>
      </c>
      <c r="O30" s="47">
        <f t="shared" si="30"/>
        <v>10</v>
      </c>
      <c r="P30" s="46">
        <v>1</v>
      </c>
      <c r="Q30" s="48">
        <f t="shared" si="7"/>
        <v>46</v>
      </c>
      <c r="R30" s="45">
        <f t="shared" si="31"/>
        <v>0</v>
      </c>
      <c r="S30" s="46"/>
      <c r="T30" s="47">
        <f t="shared" si="32"/>
        <v>0</v>
      </c>
      <c r="U30" s="46"/>
      <c r="V30" s="48">
        <f t="shared" si="10"/>
        <v>0</v>
      </c>
      <c r="W30" s="45">
        <f t="shared" si="33"/>
        <v>0</v>
      </c>
      <c r="X30" s="46"/>
      <c r="Y30" s="47">
        <f t="shared" si="34"/>
        <v>0</v>
      </c>
      <c r="Z30" s="46"/>
      <c r="AA30" s="48">
        <f t="shared" si="13"/>
        <v>0</v>
      </c>
      <c r="AB30" s="45">
        <f t="shared" si="35"/>
        <v>0</v>
      </c>
      <c r="AC30" s="46"/>
      <c r="AD30" s="47">
        <f t="shared" si="36"/>
        <v>0</v>
      </c>
      <c r="AE30" s="46"/>
      <c r="AF30" s="48">
        <f t="shared" si="16"/>
        <v>0</v>
      </c>
      <c r="AG30" s="45">
        <f t="shared" si="37"/>
        <v>0</v>
      </c>
      <c r="AH30" s="46"/>
      <c r="AI30" s="47">
        <f t="shared" si="38"/>
        <v>0</v>
      </c>
      <c r="AJ30" s="46"/>
      <c r="AK30" s="48">
        <f t="shared" si="19"/>
        <v>0</v>
      </c>
      <c r="AL30" s="45">
        <f t="shared" si="39"/>
        <v>24</v>
      </c>
      <c r="AM30" s="46">
        <v>11</v>
      </c>
      <c r="AN30" s="47">
        <f t="shared" si="40"/>
        <v>10</v>
      </c>
      <c r="AO30" s="46">
        <v>1</v>
      </c>
      <c r="AP30" s="48">
        <f t="shared" si="22"/>
        <v>34</v>
      </c>
      <c r="AQ30" s="45">
        <f t="shared" si="41"/>
        <v>0</v>
      </c>
      <c r="AR30" s="46"/>
      <c r="AS30" s="47">
        <f t="shared" si="42"/>
        <v>0</v>
      </c>
      <c r="AT30" s="46"/>
      <c r="AU30" s="48">
        <f t="shared" si="25"/>
        <v>0</v>
      </c>
      <c r="AV30" s="84">
        <f>SUM(J30+O30+T30+Y30+AD30+AI30+AN30+AS30)</f>
        <v>20</v>
      </c>
      <c r="AW30" s="8"/>
    </row>
    <row r="31" spans="1:49" ht="15.75">
      <c r="A31" s="38">
        <f t="shared" si="26"/>
        <v>27</v>
      </c>
      <c r="B31" s="39" t="s">
        <v>286</v>
      </c>
      <c r="C31" s="40"/>
      <c r="D31" s="41">
        <f t="shared" si="0"/>
        <v>2</v>
      </c>
      <c r="E31" s="42"/>
      <c r="F31" s="43">
        <f>G31-SMALL((L31,Q31,V31,AA31,AK31,AP31,AF31,AU31),1)</f>
        <v>60</v>
      </c>
      <c r="G31" s="44">
        <f t="shared" si="1"/>
        <v>60</v>
      </c>
      <c r="H31" s="45">
        <f t="shared" si="27"/>
        <v>0</v>
      </c>
      <c r="I31" s="46"/>
      <c r="J31" s="47">
        <f t="shared" si="28"/>
        <v>0</v>
      </c>
      <c r="K31" s="46"/>
      <c r="L31" s="48">
        <f t="shared" si="4"/>
        <v>0</v>
      </c>
      <c r="M31" s="45">
        <f t="shared" si="29"/>
        <v>0</v>
      </c>
      <c r="N31" s="46"/>
      <c r="O31" s="47">
        <f t="shared" si="30"/>
        <v>0</v>
      </c>
      <c r="P31" s="46"/>
      <c r="Q31" s="48">
        <f t="shared" si="7"/>
        <v>0</v>
      </c>
      <c r="R31" s="45">
        <f t="shared" si="31"/>
        <v>0</v>
      </c>
      <c r="S31" s="46"/>
      <c r="T31" s="47">
        <f t="shared" si="32"/>
        <v>0</v>
      </c>
      <c r="U31" s="46"/>
      <c r="V31" s="48">
        <f t="shared" si="10"/>
        <v>0</v>
      </c>
      <c r="W31" s="45">
        <f t="shared" si="33"/>
        <v>0</v>
      </c>
      <c r="X31" s="46"/>
      <c r="Y31" s="47">
        <f t="shared" si="34"/>
        <v>0</v>
      </c>
      <c r="Z31" s="46"/>
      <c r="AA31" s="48">
        <f t="shared" si="13"/>
        <v>0</v>
      </c>
      <c r="AB31" s="45">
        <f t="shared" si="35"/>
        <v>0</v>
      </c>
      <c r="AC31" s="46"/>
      <c r="AD31" s="47">
        <f t="shared" si="36"/>
        <v>0</v>
      </c>
      <c r="AE31" s="46"/>
      <c r="AF31" s="48">
        <f t="shared" si="16"/>
        <v>0</v>
      </c>
      <c r="AG31" s="45">
        <f t="shared" si="37"/>
        <v>12</v>
      </c>
      <c r="AH31" s="46">
        <v>16</v>
      </c>
      <c r="AI31" s="47">
        <f t="shared" si="38"/>
        <v>10</v>
      </c>
      <c r="AJ31" s="46">
        <v>1</v>
      </c>
      <c r="AK31" s="48">
        <f t="shared" si="19"/>
        <v>22</v>
      </c>
      <c r="AL31" s="45">
        <f t="shared" si="39"/>
        <v>28</v>
      </c>
      <c r="AM31" s="46">
        <v>9</v>
      </c>
      <c r="AN31" s="47">
        <f t="shared" si="40"/>
        <v>10</v>
      </c>
      <c r="AO31" s="46">
        <v>1</v>
      </c>
      <c r="AP31" s="48">
        <f t="shared" si="22"/>
        <v>38</v>
      </c>
      <c r="AQ31" s="45">
        <f t="shared" si="41"/>
        <v>0</v>
      </c>
      <c r="AR31" s="46"/>
      <c r="AS31" s="47">
        <f t="shared" si="42"/>
        <v>0</v>
      </c>
      <c r="AT31" s="46"/>
      <c r="AU31" s="48">
        <f t="shared" si="25"/>
        <v>0</v>
      </c>
      <c r="AV31" s="84">
        <f>SUM(J31+O31+T31+Y31+AD31+AI31+AN31+AS31)</f>
        <v>20</v>
      </c>
      <c r="AW31" s="8"/>
    </row>
    <row r="32" spans="1:49" ht="15.75">
      <c r="A32" s="38">
        <f t="shared" si="26"/>
        <v>28</v>
      </c>
      <c r="B32" s="39" t="s">
        <v>236</v>
      </c>
      <c r="C32" s="40"/>
      <c r="D32" s="41">
        <f t="shared" si="0"/>
        <v>2</v>
      </c>
      <c r="E32" s="42"/>
      <c r="F32" s="43">
        <f>G32-SMALL((L32,Q32,V32,AA32,AK32,AP32,AF32,AU32),1)</f>
        <v>55</v>
      </c>
      <c r="G32" s="44">
        <f t="shared" si="1"/>
        <v>55</v>
      </c>
      <c r="H32" s="45">
        <f t="shared" si="27"/>
        <v>0</v>
      </c>
      <c r="I32" s="46"/>
      <c r="J32" s="47">
        <f t="shared" si="28"/>
        <v>0</v>
      </c>
      <c r="K32" s="46"/>
      <c r="L32" s="48">
        <f t="shared" si="4"/>
        <v>0</v>
      </c>
      <c r="M32" s="45">
        <f t="shared" si="29"/>
        <v>0</v>
      </c>
      <c r="N32" s="46"/>
      <c r="O32" s="47">
        <f t="shared" si="30"/>
        <v>0</v>
      </c>
      <c r="P32" s="46"/>
      <c r="Q32" s="48">
        <f t="shared" si="7"/>
        <v>0</v>
      </c>
      <c r="R32" s="45">
        <f t="shared" si="31"/>
        <v>30</v>
      </c>
      <c r="S32" s="46">
        <v>8</v>
      </c>
      <c r="T32" s="47">
        <f t="shared" si="32"/>
        <v>10</v>
      </c>
      <c r="U32" s="46">
        <v>1</v>
      </c>
      <c r="V32" s="48">
        <f t="shared" si="10"/>
        <v>40</v>
      </c>
      <c r="W32" s="45">
        <f t="shared" si="33"/>
        <v>0</v>
      </c>
      <c r="X32" s="46"/>
      <c r="Y32" s="47">
        <f t="shared" si="34"/>
        <v>0</v>
      </c>
      <c r="Z32" s="46"/>
      <c r="AA32" s="48">
        <f t="shared" si="13"/>
        <v>0</v>
      </c>
      <c r="AB32" s="45">
        <f t="shared" si="35"/>
        <v>0</v>
      </c>
      <c r="AC32" s="46"/>
      <c r="AD32" s="47">
        <f t="shared" si="36"/>
        <v>0</v>
      </c>
      <c r="AE32" s="46"/>
      <c r="AF32" s="48">
        <f t="shared" si="16"/>
        <v>0</v>
      </c>
      <c r="AG32" s="45">
        <f t="shared" si="37"/>
        <v>5</v>
      </c>
      <c r="AH32" s="46">
        <v>21</v>
      </c>
      <c r="AI32" s="47">
        <f t="shared" si="38"/>
        <v>10</v>
      </c>
      <c r="AJ32" s="46">
        <v>1</v>
      </c>
      <c r="AK32" s="48">
        <f t="shared" si="19"/>
        <v>15</v>
      </c>
      <c r="AL32" s="45">
        <f t="shared" si="39"/>
        <v>0</v>
      </c>
      <c r="AM32" s="46"/>
      <c r="AN32" s="47">
        <f t="shared" si="40"/>
        <v>0</v>
      </c>
      <c r="AO32" s="46"/>
      <c r="AP32" s="48">
        <f t="shared" si="22"/>
        <v>0</v>
      </c>
      <c r="AQ32" s="45">
        <f t="shared" si="41"/>
        <v>0</v>
      </c>
      <c r="AR32" s="46"/>
      <c r="AS32" s="47">
        <f t="shared" si="42"/>
        <v>0</v>
      </c>
      <c r="AT32" s="46"/>
      <c r="AU32" s="48">
        <f t="shared" si="25"/>
        <v>0</v>
      </c>
      <c r="AV32" s="84">
        <f>SUM(J32+O32+T32+Y32+AD32+AI32+AN32+AS32)</f>
        <v>20</v>
      </c>
      <c r="AW32" s="8"/>
    </row>
    <row r="33" spans="1:49" ht="15.75">
      <c r="A33" s="38">
        <f t="shared" si="26"/>
        <v>29</v>
      </c>
      <c r="B33" s="39" t="s">
        <v>130</v>
      </c>
      <c r="C33" s="40"/>
      <c r="D33" s="41">
        <f t="shared" si="0"/>
        <v>1</v>
      </c>
      <c r="E33" s="42"/>
      <c r="F33" s="43">
        <f>G33-SMALL((L33,Q33,V33,AA33,AK33,AP33,AF33,AU33),1)</f>
        <v>50</v>
      </c>
      <c r="G33" s="44">
        <f t="shared" si="1"/>
        <v>50</v>
      </c>
      <c r="H33" s="45">
        <f t="shared" si="27"/>
        <v>40</v>
      </c>
      <c r="I33" s="46">
        <v>3</v>
      </c>
      <c r="J33" s="47">
        <f t="shared" si="28"/>
        <v>10</v>
      </c>
      <c r="K33" s="46">
        <v>1</v>
      </c>
      <c r="L33" s="48">
        <f t="shared" si="4"/>
        <v>50</v>
      </c>
      <c r="M33" s="45">
        <f t="shared" si="29"/>
        <v>0</v>
      </c>
      <c r="N33" s="46"/>
      <c r="O33" s="47">
        <f t="shared" si="30"/>
        <v>0</v>
      </c>
      <c r="P33" s="46"/>
      <c r="Q33" s="48">
        <f t="shared" si="7"/>
        <v>0</v>
      </c>
      <c r="R33" s="45">
        <f t="shared" si="31"/>
        <v>0</v>
      </c>
      <c r="S33" s="46"/>
      <c r="T33" s="47">
        <f t="shared" si="32"/>
        <v>0</v>
      </c>
      <c r="U33" s="46"/>
      <c r="V33" s="48">
        <f t="shared" si="10"/>
        <v>0</v>
      </c>
      <c r="W33" s="45">
        <f t="shared" si="33"/>
        <v>0</v>
      </c>
      <c r="X33" s="46"/>
      <c r="Y33" s="47">
        <f t="shared" si="34"/>
        <v>0</v>
      </c>
      <c r="Z33" s="46"/>
      <c r="AA33" s="48">
        <f t="shared" si="13"/>
        <v>0</v>
      </c>
      <c r="AB33" s="45">
        <f t="shared" si="35"/>
        <v>0</v>
      </c>
      <c r="AC33" s="46"/>
      <c r="AD33" s="47">
        <f t="shared" si="36"/>
        <v>0</v>
      </c>
      <c r="AE33" s="46"/>
      <c r="AF33" s="48">
        <f t="shared" si="16"/>
        <v>0</v>
      </c>
      <c r="AG33" s="45">
        <f t="shared" si="37"/>
        <v>0</v>
      </c>
      <c r="AH33" s="46"/>
      <c r="AI33" s="47">
        <f t="shared" si="38"/>
        <v>0</v>
      </c>
      <c r="AJ33" s="46"/>
      <c r="AK33" s="48">
        <f t="shared" si="19"/>
        <v>0</v>
      </c>
      <c r="AL33" s="45">
        <f t="shared" si="39"/>
        <v>0</v>
      </c>
      <c r="AM33" s="46"/>
      <c r="AN33" s="47">
        <f t="shared" si="40"/>
        <v>0</v>
      </c>
      <c r="AO33" s="46"/>
      <c r="AP33" s="48">
        <f t="shared" si="22"/>
        <v>0</v>
      </c>
      <c r="AQ33" s="45">
        <f t="shared" si="41"/>
        <v>0</v>
      </c>
      <c r="AR33" s="46"/>
      <c r="AS33" s="47">
        <f t="shared" si="42"/>
        <v>0</v>
      </c>
      <c r="AT33" s="46"/>
      <c r="AU33" s="48">
        <f t="shared" si="25"/>
        <v>0</v>
      </c>
      <c r="AV33" s="84">
        <f>SUM(J33+O33+T33+Y33+AD33+AI33+AN33+AS33)</f>
        <v>10</v>
      </c>
      <c r="AW33" s="8"/>
    </row>
    <row r="34" spans="1:49" ht="15.75">
      <c r="A34" s="38">
        <f t="shared" si="26"/>
        <v>30</v>
      </c>
      <c r="B34" s="39" t="s">
        <v>97</v>
      </c>
      <c r="C34" s="40"/>
      <c r="D34" s="41">
        <f t="shared" si="0"/>
        <v>1</v>
      </c>
      <c r="E34" s="42"/>
      <c r="F34" s="43">
        <f>G34-SMALL((L34,Q34,V34,AA34,AK34,AP34,AF34,AU34),1)</f>
        <v>46</v>
      </c>
      <c r="G34" s="44">
        <f t="shared" si="1"/>
        <v>46</v>
      </c>
      <c r="H34" s="45">
        <f t="shared" si="27"/>
        <v>36</v>
      </c>
      <c r="I34" s="46">
        <v>5</v>
      </c>
      <c r="J34" s="47">
        <f t="shared" si="28"/>
        <v>10</v>
      </c>
      <c r="K34" s="46">
        <v>1</v>
      </c>
      <c r="L34" s="48">
        <f t="shared" si="4"/>
        <v>46</v>
      </c>
      <c r="M34" s="45">
        <f t="shared" si="29"/>
        <v>0</v>
      </c>
      <c r="N34" s="46"/>
      <c r="O34" s="47">
        <f t="shared" si="30"/>
        <v>0</v>
      </c>
      <c r="P34" s="46"/>
      <c r="Q34" s="48">
        <f t="shared" si="7"/>
        <v>0</v>
      </c>
      <c r="R34" s="45">
        <f t="shared" si="31"/>
        <v>0</v>
      </c>
      <c r="S34" s="46"/>
      <c r="T34" s="47">
        <f t="shared" si="32"/>
        <v>0</v>
      </c>
      <c r="U34" s="46"/>
      <c r="V34" s="48">
        <f t="shared" si="10"/>
        <v>0</v>
      </c>
      <c r="W34" s="45">
        <f t="shared" si="33"/>
        <v>0</v>
      </c>
      <c r="X34" s="46"/>
      <c r="Y34" s="47">
        <f t="shared" si="34"/>
        <v>0</v>
      </c>
      <c r="Z34" s="46"/>
      <c r="AA34" s="48">
        <f t="shared" si="13"/>
        <v>0</v>
      </c>
      <c r="AB34" s="45">
        <f t="shared" si="35"/>
        <v>0</v>
      </c>
      <c r="AC34" s="46"/>
      <c r="AD34" s="47">
        <f t="shared" si="36"/>
        <v>0</v>
      </c>
      <c r="AE34" s="46"/>
      <c r="AF34" s="48">
        <f t="shared" si="16"/>
        <v>0</v>
      </c>
      <c r="AG34" s="45">
        <f t="shared" si="37"/>
        <v>0</v>
      </c>
      <c r="AH34" s="46"/>
      <c r="AI34" s="47">
        <f t="shared" si="38"/>
        <v>0</v>
      </c>
      <c r="AJ34" s="46"/>
      <c r="AK34" s="48">
        <f t="shared" si="19"/>
        <v>0</v>
      </c>
      <c r="AL34" s="45">
        <f t="shared" si="39"/>
        <v>0</v>
      </c>
      <c r="AM34" s="46"/>
      <c r="AN34" s="47">
        <f t="shared" si="40"/>
        <v>0</v>
      </c>
      <c r="AO34" s="46"/>
      <c r="AP34" s="48">
        <f t="shared" si="22"/>
        <v>0</v>
      </c>
      <c r="AQ34" s="45">
        <f t="shared" si="41"/>
        <v>0</v>
      </c>
      <c r="AR34" s="46"/>
      <c r="AS34" s="47">
        <f t="shared" si="42"/>
        <v>0</v>
      </c>
      <c r="AT34" s="46"/>
      <c r="AU34" s="48">
        <f t="shared" si="25"/>
        <v>0</v>
      </c>
      <c r="AV34" s="84">
        <f>SUM(J34+O34+T34+Y34+AD34+AI34+AN34+AS34)</f>
        <v>10</v>
      </c>
      <c r="AW34" s="8"/>
    </row>
    <row r="35" spans="1:49" ht="15.75">
      <c r="A35" s="38">
        <f t="shared" si="26"/>
        <v>31</v>
      </c>
      <c r="B35" s="39" t="s">
        <v>237</v>
      </c>
      <c r="C35" s="40"/>
      <c r="D35" s="41">
        <f t="shared" si="0"/>
        <v>1</v>
      </c>
      <c r="E35" s="42"/>
      <c r="F35" s="43">
        <f>G35-SMALL((L35,Q35,V35,AA35,AK35,AP35,AF35,AU35),1)</f>
        <v>44</v>
      </c>
      <c r="G35" s="44">
        <f t="shared" si="1"/>
        <v>44</v>
      </c>
      <c r="H35" s="45">
        <f t="shared" si="27"/>
        <v>0</v>
      </c>
      <c r="I35" s="46"/>
      <c r="J35" s="47">
        <f t="shared" si="28"/>
        <v>0</v>
      </c>
      <c r="K35" s="46"/>
      <c r="L35" s="48">
        <f t="shared" si="4"/>
        <v>0</v>
      </c>
      <c r="M35" s="45">
        <f t="shared" si="29"/>
        <v>0</v>
      </c>
      <c r="N35" s="46"/>
      <c r="O35" s="47">
        <f t="shared" si="30"/>
        <v>0</v>
      </c>
      <c r="P35" s="46"/>
      <c r="Q35" s="48">
        <f t="shared" si="7"/>
        <v>0</v>
      </c>
      <c r="R35" s="45">
        <f t="shared" si="31"/>
        <v>34</v>
      </c>
      <c r="S35" s="46">
        <v>6</v>
      </c>
      <c r="T35" s="47">
        <f t="shared" si="32"/>
        <v>10</v>
      </c>
      <c r="U35" s="46">
        <v>1</v>
      </c>
      <c r="V35" s="48">
        <f t="shared" si="10"/>
        <v>44</v>
      </c>
      <c r="W35" s="45">
        <f t="shared" si="33"/>
        <v>0</v>
      </c>
      <c r="X35" s="46"/>
      <c r="Y35" s="47">
        <f t="shared" si="34"/>
        <v>0</v>
      </c>
      <c r="Z35" s="46"/>
      <c r="AA35" s="48">
        <f t="shared" si="13"/>
        <v>0</v>
      </c>
      <c r="AB35" s="45">
        <f t="shared" si="35"/>
        <v>0</v>
      </c>
      <c r="AC35" s="46"/>
      <c r="AD35" s="47">
        <f t="shared" si="36"/>
        <v>0</v>
      </c>
      <c r="AE35" s="46"/>
      <c r="AF35" s="48">
        <f t="shared" si="16"/>
        <v>0</v>
      </c>
      <c r="AG35" s="45">
        <f t="shared" si="37"/>
        <v>0</v>
      </c>
      <c r="AH35" s="46"/>
      <c r="AI35" s="47">
        <f t="shared" si="38"/>
        <v>0</v>
      </c>
      <c r="AJ35" s="46"/>
      <c r="AK35" s="48">
        <f t="shared" si="19"/>
        <v>0</v>
      </c>
      <c r="AL35" s="45">
        <f t="shared" si="39"/>
        <v>0</v>
      </c>
      <c r="AM35" s="46"/>
      <c r="AN35" s="47">
        <f t="shared" si="40"/>
        <v>0</v>
      </c>
      <c r="AO35" s="46"/>
      <c r="AP35" s="48">
        <f t="shared" si="22"/>
        <v>0</v>
      </c>
      <c r="AQ35" s="45">
        <f t="shared" si="41"/>
        <v>0</v>
      </c>
      <c r="AR35" s="46"/>
      <c r="AS35" s="47">
        <f t="shared" si="42"/>
        <v>0</v>
      </c>
      <c r="AT35" s="46"/>
      <c r="AU35" s="48">
        <f t="shared" si="25"/>
        <v>0</v>
      </c>
      <c r="AV35" s="84">
        <f>SUM(J35+O35+T35+Y35+AD35+AI35+AN35+AS35)</f>
        <v>10</v>
      </c>
      <c r="AW35" s="8"/>
    </row>
    <row r="36" spans="1:49" ht="15.75">
      <c r="A36" s="38">
        <f t="shared" si="26"/>
        <v>32</v>
      </c>
      <c r="B36" s="39" t="s">
        <v>324</v>
      </c>
      <c r="C36" s="40"/>
      <c r="D36" s="41">
        <f t="shared" si="0"/>
        <v>1</v>
      </c>
      <c r="E36" s="42"/>
      <c r="F36" s="43">
        <f>G36-SMALL((L36,Q36,V36,AA36,AK36,AP36,AF36,AU36),1)</f>
        <v>42</v>
      </c>
      <c r="G36" s="44">
        <f t="shared" si="1"/>
        <v>42</v>
      </c>
      <c r="H36" s="45">
        <f t="shared" si="27"/>
        <v>0</v>
      </c>
      <c r="I36" s="46"/>
      <c r="J36" s="47">
        <f t="shared" si="28"/>
        <v>0</v>
      </c>
      <c r="K36" s="46"/>
      <c r="L36" s="48">
        <f t="shared" si="4"/>
        <v>0</v>
      </c>
      <c r="M36" s="45">
        <f t="shared" si="29"/>
        <v>0</v>
      </c>
      <c r="N36" s="46"/>
      <c r="O36" s="47">
        <f t="shared" si="30"/>
        <v>0</v>
      </c>
      <c r="P36" s="46"/>
      <c r="Q36" s="48">
        <f t="shared" si="7"/>
        <v>0</v>
      </c>
      <c r="R36" s="45">
        <f t="shared" si="31"/>
        <v>0</v>
      </c>
      <c r="S36" s="46"/>
      <c r="T36" s="47">
        <f t="shared" si="32"/>
        <v>0</v>
      </c>
      <c r="U36" s="46"/>
      <c r="V36" s="48">
        <f t="shared" si="10"/>
        <v>0</v>
      </c>
      <c r="W36" s="45">
        <f t="shared" si="33"/>
        <v>0</v>
      </c>
      <c r="X36" s="46"/>
      <c r="Y36" s="47">
        <f t="shared" si="34"/>
        <v>0</v>
      </c>
      <c r="Z36" s="46"/>
      <c r="AA36" s="48">
        <f t="shared" si="13"/>
        <v>0</v>
      </c>
      <c r="AB36" s="45">
        <f t="shared" si="35"/>
        <v>0</v>
      </c>
      <c r="AC36" s="46"/>
      <c r="AD36" s="47">
        <f t="shared" si="36"/>
        <v>0</v>
      </c>
      <c r="AE36" s="46"/>
      <c r="AF36" s="48">
        <f t="shared" si="16"/>
        <v>0</v>
      </c>
      <c r="AG36" s="45">
        <f t="shared" si="37"/>
        <v>0</v>
      </c>
      <c r="AH36" s="46"/>
      <c r="AI36" s="47">
        <f t="shared" si="38"/>
        <v>0</v>
      </c>
      <c r="AJ36" s="46"/>
      <c r="AK36" s="48">
        <f t="shared" si="19"/>
        <v>0</v>
      </c>
      <c r="AL36" s="45">
        <f t="shared" si="39"/>
        <v>0</v>
      </c>
      <c r="AM36" s="46"/>
      <c r="AN36" s="47">
        <f t="shared" si="40"/>
        <v>0</v>
      </c>
      <c r="AO36" s="46"/>
      <c r="AP36" s="48">
        <f t="shared" si="22"/>
        <v>0</v>
      </c>
      <c r="AQ36" s="45">
        <f>LOOKUP(AR36,$C$56:$C$77,$G$56:$G$77)</f>
        <v>32</v>
      </c>
      <c r="AR36" s="46">
        <v>7</v>
      </c>
      <c r="AS36" s="47">
        <f>LOOKUP(AT36,$U$57:$U$58,$V$57:$V$58)</f>
        <v>10</v>
      </c>
      <c r="AT36" s="46">
        <v>1</v>
      </c>
      <c r="AU36" s="48">
        <f>AQ36+AS36</f>
        <v>42</v>
      </c>
      <c r="AV36" s="84">
        <f>SUM(J36+O36+T36+Y36+AD36+AI36+AN36+AS36)</f>
        <v>10</v>
      </c>
      <c r="AW36" s="8"/>
    </row>
    <row r="37" spans="1:49" ht="15.75">
      <c r="A37" s="38">
        <v>34</v>
      </c>
      <c r="B37" s="39" t="s">
        <v>116</v>
      </c>
      <c r="C37" s="40"/>
      <c r="D37" s="41">
        <f t="shared" si="0"/>
        <v>1</v>
      </c>
      <c r="E37" s="42"/>
      <c r="F37" s="43">
        <f>G37-SMALL((L37,Q37,V37,AA37,AK37,AP37,AF37,AU37),1)</f>
        <v>36</v>
      </c>
      <c r="G37" s="44">
        <f t="shared" si="1"/>
        <v>36</v>
      </c>
      <c r="H37" s="45">
        <f t="shared" si="27"/>
        <v>0</v>
      </c>
      <c r="I37" s="46"/>
      <c r="J37" s="47">
        <f t="shared" si="28"/>
        <v>0</v>
      </c>
      <c r="K37" s="46"/>
      <c r="L37" s="48">
        <f t="shared" si="4"/>
        <v>0</v>
      </c>
      <c r="M37" s="45">
        <f t="shared" si="29"/>
        <v>0</v>
      </c>
      <c r="N37" s="46"/>
      <c r="O37" s="47">
        <f t="shared" si="30"/>
        <v>0</v>
      </c>
      <c r="P37" s="46"/>
      <c r="Q37" s="48">
        <f t="shared" si="7"/>
        <v>0</v>
      </c>
      <c r="R37" s="45">
        <f t="shared" si="31"/>
        <v>0</v>
      </c>
      <c r="S37" s="46"/>
      <c r="T37" s="47">
        <f t="shared" si="32"/>
        <v>0</v>
      </c>
      <c r="U37" s="46"/>
      <c r="V37" s="48">
        <f t="shared" si="10"/>
        <v>0</v>
      </c>
      <c r="W37" s="45">
        <f t="shared" si="33"/>
        <v>0</v>
      </c>
      <c r="X37" s="46"/>
      <c r="Y37" s="47">
        <f t="shared" si="34"/>
        <v>0</v>
      </c>
      <c r="Z37" s="46"/>
      <c r="AA37" s="48">
        <f t="shared" si="13"/>
        <v>0</v>
      </c>
      <c r="AB37" s="45">
        <f t="shared" si="35"/>
        <v>26</v>
      </c>
      <c r="AC37" s="46">
        <v>10</v>
      </c>
      <c r="AD37" s="47">
        <f t="shared" si="36"/>
        <v>10</v>
      </c>
      <c r="AE37" s="46">
        <v>1</v>
      </c>
      <c r="AF37" s="48">
        <f t="shared" si="16"/>
        <v>36</v>
      </c>
      <c r="AG37" s="45">
        <f t="shared" si="37"/>
        <v>0</v>
      </c>
      <c r="AH37" s="46"/>
      <c r="AI37" s="47">
        <f t="shared" si="38"/>
        <v>0</v>
      </c>
      <c r="AJ37" s="46"/>
      <c r="AK37" s="48">
        <f t="shared" si="19"/>
        <v>0</v>
      </c>
      <c r="AL37" s="45">
        <f t="shared" si="39"/>
        <v>0</v>
      </c>
      <c r="AM37" s="46"/>
      <c r="AN37" s="47">
        <f t="shared" si="40"/>
        <v>0</v>
      </c>
      <c r="AO37" s="46"/>
      <c r="AP37" s="48">
        <f t="shared" si="22"/>
        <v>0</v>
      </c>
      <c r="AQ37" s="45">
        <f t="shared" si="41"/>
        <v>0</v>
      </c>
      <c r="AR37" s="46"/>
      <c r="AS37" s="47">
        <f t="shared" si="42"/>
        <v>0</v>
      </c>
      <c r="AT37" s="46"/>
      <c r="AU37" s="48">
        <f t="shared" si="25"/>
        <v>0</v>
      </c>
      <c r="AV37" s="84">
        <f>SUM(J37+O37+T37+Y37+AD37+AI37+AN37+AS37)</f>
        <v>10</v>
      </c>
      <c r="AW37" s="8"/>
    </row>
    <row r="38" spans="1:49" ht="15.75">
      <c r="A38" s="38">
        <f>SUM(1+A37)</f>
        <v>35</v>
      </c>
      <c r="B38" s="39" t="s">
        <v>202</v>
      </c>
      <c r="C38" s="40"/>
      <c r="D38" s="41">
        <f t="shared" si="0"/>
        <v>1</v>
      </c>
      <c r="E38" s="42"/>
      <c r="F38" s="43">
        <f>G38-SMALL((L38,Q38,V38,AA38,AK38,AP38,AF38,AU38),1)</f>
        <v>30</v>
      </c>
      <c r="G38" s="44">
        <f t="shared" si="1"/>
        <v>30</v>
      </c>
      <c r="H38" s="45">
        <f t="shared" si="27"/>
        <v>0</v>
      </c>
      <c r="I38" s="46"/>
      <c r="J38" s="47">
        <f t="shared" si="28"/>
        <v>0</v>
      </c>
      <c r="K38" s="46"/>
      <c r="L38" s="48">
        <f t="shared" si="4"/>
        <v>0</v>
      </c>
      <c r="M38" s="45">
        <f t="shared" si="29"/>
        <v>20</v>
      </c>
      <c r="N38" s="46">
        <v>12</v>
      </c>
      <c r="O38" s="47">
        <f t="shared" si="30"/>
        <v>10</v>
      </c>
      <c r="P38" s="46">
        <v>1</v>
      </c>
      <c r="Q38" s="48">
        <f t="shared" si="7"/>
        <v>30</v>
      </c>
      <c r="R38" s="45">
        <f t="shared" si="31"/>
        <v>0</v>
      </c>
      <c r="S38" s="46"/>
      <c r="T38" s="47">
        <f t="shared" si="32"/>
        <v>0</v>
      </c>
      <c r="U38" s="46"/>
      <c r="V38" s="48">
        <f t="shared" si="10"/>
        <v>0</v>
      </c>
      <c r="W38" s="45">
        <f t="shared" si="33"/>
        <v>0</v>
      </c>
      <c r="X38" s="46"/>
      <c r="Y38" s="47">
        <f t="shared" si="34"/>
        <v>0</v>
      </c>
      <c r="Z38" s="46"/>
      <c r="AA38" s="48">
        <f t="shared" si="13"/>
        <v>0</v>
      </c>
      <c r="AB38" s="45">
        <f t="shared" si="35"/>
        <v>0</v>
      </c>
      <c r="AC38" s="46"/>
      <c r="AD38" s="47">
        <f t="shared" si="36"/>
        <v>0</v>
      </c>
      <c r="AE38" s="46"/>
      <c r="AF38" s="48">
        <f t="shared" si="16"/>
        <v>0</v>
      </c>
      <c r="AG38" s="45">
        <f t="shared" si="37"/>
        <v>0</v>
      </c>
      <c r="AH38" s="46"/>
      <c r="AI38" s="47">
        <f t="shared" si="38"/>
        <v>0</v>
      </c>
      <c r="AJ38" s="46"/>
      <c r="AK38" s="48">
        <f t="shared" si="19"/>
        <v>0</v>
      </c>
      <c r="AL38" s="45">
        <f t="shared" si="39"/>
        <v>0</v>
      </c>
      <c r="AM38" s="46"/>
      <c r="AN38" s="47">
        <f t="shared" si="40"/>
        <v>0</v>
      </c>
      <c r="AO38" s="46"/>
      <c r="AP38" s="48">
        <f t="shared" si="22"/>
        <v>0</v>
      </c>
      <c r="AQ38" s="45">
        <f t="shared" si="41"/>
        <v>0</v>
      </c>
      <c r="AR38" s="46"/>
      <c r="AS38" s="47">
        <f t="shared" si="42"/>
        <v>0</v>
      </c>
      <c r="AT38" s="46"/>
      <c r="AU38" s="48">
        <f t="shared" si="25"/>
        <v>0</v>
      </c>
      <c r="AV38" s="84">
        <f>SUM(J38+O38+T38+Y38+AD38+AI38+AN38+AS38)</f>
        <v>10</v>
      </c>
      <c r="AW38" s="8"/>
    </row>
    <row r="39" spans="1:49" ht="15.75">
      <c r="A39" s="38">
        <f>SUM(1+A38)</f>
        <v>36</v>
      </c>
      <c r="B39" s="39" t="s">
        <v>136</v>
      </c>
      <c r="C39" s="40"/>
      <c r="D39" s="41">
        <f t="shared" si="0"/>
        <v>1</v>
      </c>
      <c r="E39" s="42"/>
      <c r="F39" s="43">
        <f>G39-SMALL((L39,Q39,V39,AA39,AK39,AP39,AF39,AU39),1)</f>
        <v>26</v>
      </c>
      <c r="G39" s="44">
        <f t="shared" si="1"/>
        <v>26</v>
      </c>
      <c r="H39" s="45">
        <f t="shared" si="27"/>
        <v>16</v>
      </c>
      <c r="I39" s="46">
        <v>14</v>
      </c>
      <c r="J39" s="47">
        <f t="shared" si="28"/>
        <v>10</v>
      </c>
      <c r="K39" s="46">
        <v>1</v>
      </c>
      <c r="L39" s="48">
        <f t="shared" si="4"/>
        <v>26</v>
      </c>
      <c r="M39" s="45">
        <f t="shared" si="29"/>
        <v>0</v>
      </c>
      <c r="N39" s="46"/>
      <c r="O39" s="47">
        <f t="shared" si="30"/>
        <v>0</v>
      </c>
      <c r="P39" s="46"/>
      <c r="Q39" s="48">
        <f t="shared" si="7"/>
        <v>0</v>
      </c>
      <c r="R39" s="45">
        <f t="shared" si="31"/>
        <v>0</v>
      </c>
      <c r="S39" s="46"/>
      <c r="T39" s="47">
        <f t="shared" si="32"/>
        <v>0</v>
      </c>
      <c r="U39" s="46"/>
      <c r="V39" s="48">
        <f t="shared" si="10"/>
        <v>0</v>
      </c>
      <c r="W39" s="45">
        <f t="shared" si="33"/>
        <v>0</v>
      </c>
      <c r="X39" s="46"/>
      <c r="Y39" s="47">
        <f t="shared" si="34"/>
        <v>0</v>
      </c>
      <c r="Z39" s="46"/>
      <c r="AA39" s="48">
        <f t="shared" si="13"/>
        <v>0</v>
      </c>
      <c r="AB39" s="45">
        <f t="shared" si="35"/>
        <v>0</v>
      </c>
      <c r="AC39" s="46"/>
      <c r="AD39" s="47">
        <f t="shared" si="36"/>
        <v>0</v>
      </c>
      <c r="AE39" s="46"/>
      <c r="AF39" s="48">
        <f t="shared" si="16"/>
        <v>0</v>
      </c>
      <c r="AG39" s="45">
        <f t="shared" si="37"/>
        <v>0</v>
      </c>
      <c r="AH39" s="46"/>
      <c r="AI39" s="47">
        <f t="shared" si="38"/>
        <v>0</v>
      </c>
      <c r="AJ39" s="46"/>
      <c r="AK39" s="48">
        <f t="shared" si="19"/>
        <v>0</v>
      </c>
      <c r="AL39" s="45">
        <f t="shared" si="39"/>
        <v>0</v>
      </c>
      <c r="AM39" s="46"/>
      <c r="AN39" s="47">
        <f t="shared" si="40"/>
        <v>0</v>
      </c>
      <c r="AO39" s="46"/>
      <c r="AP39" s="48">
        <f t="shared" si="22"/>
        <v>0</v>
      </c>
      <c r="AQ39" s="45">
        <f t="shared" si="41"/>
        <v>0</v>
      </c>
      <c r="AR39" s="46"/>
      <c r="AS39" s="47">
        <f t="shared" si="42"/>
        <v>0</v>
      </c>
      <c r="AT39" s="46"/>
      <c r="AU39" s="48">
        <f t="shared" si="25"/>
        <v>0</v>
      </c>
      <c r="AV39" s="84">
        <f>SUM(J39+O39+T39+Y39+AD39+AI39+AN39+AS39)</f>
        <v>10</v>
      </c>
      <c r="AW39" s="8"/>
    </row>
    <row r="40" spans="1:49" ht="15.75">
      <c r="A40" s="38">
        <f>SUM(1+A39)</f>
        <v>37</v>
      </c>
      <c r="B40" s="39" t="s">
        <v>137</v>
      </c>
      <c r="C40" s="40"/>
      <c r="D40" s="41">
        <f t="shared" si="0"/>
        <v>1</v>
      </c>
      <c r="E40" s="42"/>
      <c r="F40" s="43">
        <f>G40-SMALL((L40,Q40,V40,AA40,AK40,AP40,AF40,AU40),1)</f>
        <v>15</v>
      </c>
      <c r="G40" s="44">
        <f t="shared" si="1"/>
        <v>15</v>
      </c>
      <c r="H40" s="45">
        <f t="shared" si="27"/>
        <v>5</v>
      </c>
      <c r="I40" s="46">
        <v>21</v>
      </c>
      <c r="J40" s="47">
        <f t="shared" si="28"/>
        <v>10</v>
      </c>
      <c r="K40" s="46">
        <v>1</v>
      </c>
      <c r="L40" s="48">
        <f t="shared" si="4"/>
        <v>15</v>
      </c>
      <c r="M40" s="45">
        <f t="shared" si="29"/>
        <v>0</v>
      </c>
      <c r="N40" s="46"/>
      <c r="O40" s="47">
        <f t="shared" si="30"/>
        <v>0</v>
      </c>
      <c r="P40" s="46"/>
      <c r="Q40" s="48">
        <f t="shared" si="7"/>
        <v>0</v>
      </c>
      <c r="R40" s="45">
        <f t="shared" si="31"/>
        <v>0</v>
      </c>
      <c r="S40" s="46"/>
      <c r="T40" s="47">
        <f t="shared" si="32"/>
        <v>0</v>
      </c>
      <c r="U40" s="46"/>
      <c r="V40" s="48">
        <f t="shared" si="10"/>
        <v>0</v>
      </c>
      <c r="W40" s="45">
        <f t="shared" si="33"/>
        <v>0</v>
      </c>
      <c r="X40" s="46"/>
      <c r="Y40" s="47">
        <f t="shared" si="34"/>
        <v>0</v>
      </c>
      <c r="Z40" s="46"/>
      <c r="AA40" s="48">
        <f t="shared" si="13"/>
        <v>0</v>
      </c>
      <c r="AB40" s="45">
        <f t="shared" si="35"/>
        <v>0</v>
      </c>
      <c r="AC40" s="46"/>
      <c r="AD40" s="47">
        <f t="shared" si="36"/>
        <v>0</v>
      </c>
      <c r="AE40" s="46"/>
      <c r="AF40" s="48">
        <f t="shared" si="16"/>
        <v>0</v>
      </c>
      <c r="AG40" s="45">
        <f t="shared" si="37"/>
        <v>0</v>
      </c>
      <c r="AH40" s="46"/>
      <c r="AI40" s="47">
        <f t="shared" si="38"/>
        <v>0</v>
      </c>
      <c r="AJ40" s="46"/>
      <c r="AK40" s="48">
        <f t="shared" si="19"/>
        <v>0</v>
      </c>
      <c r="AL40" s="45">
        <f t="shared" si="39"/>
        <v>0</v>
      </c>
      <c r="AM40" s="46"/>
      <c r="AN40" s="47">
        <f t="shared" si="40"/>
        <v>0</v>
      </c>
      <c r="AO40" s="46"/>
      <c r="AP40" s="48">
        <f t="shared" si="22"/>
        <v>0</v>
      </c>
      <c r="AQ40" s="45">
        <f t="shared" si="41"/>
        <v>0</v>
      </c>
      <c r="AR40" s="46"/>
      <c r="AS40" s="47">
        <f t="shared" si="42"/>
        <v>0</v>
      </c>
      <c r="AT40" s="46"/>
      <c r="AU40" s="48">
        <f t="shared" si="25"/>
        <v>0</v>
      </c>
      <c r="AV40" s="84">
        <f>SUM(J40+O40+T40+Y40+AD40+AI40+AN40+AS40)</f>
        <v>10</v>
      </c>
      <c r="AW40" s="8"/>
    </row>
    <row r="41" spans="1:49" ht="15.75">
      <c r="A41" s="38">
        <f>SUM(1+A40)</f>
        <v>38</v>
      </c>
      <c r="B41" s="39" t="s">
        <v>263</v>
      </c>
      <c r="C41" s="40"/>
      <c r="D41" s="41">
        <f t="shared" si="0"/>
        <v>1</v>
      </c>
      <c r="E41" s="42"/>
      <c r="F41" s="43">
        <v>5</v>
      </c>
      <c r="G41" s="44">
        <f t="shared" si="1"/>
        <v>38</v>
      </c>
      <c r="H41" s="45">
        <f t="shared" si="27"/>
        <v>0</v>
      </c>
      <c r="I41" s="46"/>
      <c r="J41" s="47">
        <f t="shared" si="28"/>
        <v>0</v>
      </c>
      <c r="K41" s="46"/>
      <c r="L41" s="48">
        <f t="shared" si="4"/>
        <v>0</v>
      </c>
      <c r="M41" s="45">
        <f t="shared" si="29"/>
        <v>0</v>
      </c>
      <c r="N41" s="46"/>
      <c r="O41" s="47">
        <f t="shared" si="30"/>
        <v>0</v>
      </c>
      <c r="P41" s="46"/>
      <c r="Q41" s="48">
        <f t="shared" si="7"/>
        <v>0</v>
      </c>
      <c r="R41" s="45">
        <f t="shared" si="31"/>
        <v>0</v>
      </c>
      <c r="S41" s="46"/>
      <c r="T41" s="47">
        <f t="shared" si="32"/>
        <v>0</v>
      </c>
      <c r="U41" s="46"/>
      <c r="V41" s="48">
        <f t="shared" si="10"/>
        <v>0</v>
      </c>
      <c r="W41" s="45">
        <f t="shared" si="33"/>
        <v>0</v>
      </c>
      <c r="X41" s="46"/>
      <c r="Y41" s="47">
        <f t="shared" si="34"/>
        <v>0</v>
      </c>
      <c r="Z41" s="46"/>
      <c r="AA41" s="48">
        <f t="shared" si="13"/>
        <v>0</v>
      </c>
      <c r="AB41" s="45">
        <f t="shared" si="35"/>
        <v>0</v>
      </c>
      <c r="AC41" s="46"/>
      <c r="AD41" s="47">
        <f t="shared" si="36"/>
        <v>0</v>
      </c>
      <c r="AE41" s="46"/>
      <c r="AF41" s="48">
        <f t="shared" si="16"/>
        <v>0</v>
      </c>
      <c r="AG41" s="45">
        <f t="shared" si="37"/>
        <v>28</v>
      </c>
      <c r="AH41" s="46">
        <v>9</v>
      </c>
      <c r="AI41" s="47">
        <f t="shared" si="38"/>
        <v>10</v>
      </c>
      <c r="AJ41" s="46">
        <v>1</v>
      </c>
      <c r="AK41" s="48">
        <f t="shared" si="19"/>
        <v>38</v>
      </c>
      <c r="AL41" s="45">
        <f t="shared" si="39"/>
        <v>0</v>
      </c>
      <c r="AM41" s="46"/>
      <c r="AN41" s="47">
        <f t="shared" si="40"/>
        <v>0</v>
      </c>
      <c r="AO41" s="46"/>
      <c r="AP41" s="48">
        <f t="shared" si="22"/>
        <v>0</v>
      </c>
      <c r="AQ41" s="45">
        <f t="shared" si="41"/>
        <v>0</v>
      </c>
      <c r="AR41" s="46"/>
      <c r="AS41" s="47">
        <f t="shared" si="42"/>
        <v>0</v>
      </c>
      <c r="AT41" s="46"/>
      <c r="AU41" s="48">
        <f t="shared" si="25"/>
        <v>0</v>
      </c>
      <c r="AV41" s="84">
        <f>SUM(J41+O41+T41+Y41+AD41+AI41+AN41+AS41)</f>
        <v>10</v>
      </c>
      <c r="AW41" s="8"/>
    </row>
    <row r="42" spans="1:49" ht="15.75">
      <c r="A42" s="38"/>
      <c r="B42" s="39"/>
      <c r="C42" s="40"/>
      <c r="D42" s="41">
        <f t="shared" si="0"/>
        <v>0</v>
      </c>
      <c r="E42" s="42"/>
      <c r="F42" s="43">
        <f>G42-SMALL((L42,Q42,V42,AA42,AK42,AP42,AF42,AU42),1)</f>
        <v>0</v>
      </c>
      <c r="G42" s="44">
        <f t="shared" si="1"/>
        <v>0</v>
      </c>
      <c r="H42" s="45">
        <f t="shared" si="27"/>
        <v>0</v>
      </c>
      <c r="I42" s="46"/>
      <c r="J42" s="47">
        <f t="shared" si="28"/>
        <v>0</v>
      </c>
      <c r="K42" s="46"/>
      <c r="L42" s="48">
        <f t="shared" si="4"/>
        <v>0</v>
      </c>
      <c r="M42" s="45">
        <f t="shared" si="29"/>
        <v>0</v>
      </c>
      <c r="N42" s="46"/>
      <c r="O42" s="47">
        <f t="shared" si="30"/>
        <v>0</v>
      </c>
      <c r="P42" s="46"/>
      <c r="Q42" s="48">
        <f t="shared" si="7"/>
        <v>0</v>
      </c>
      <c r="R42" s="45">
        <f t="shared" si="31"/>
        <v>0</v>
      </c>
      <c r="S42" s="46"/>
      <c r="T42" s="47">
        <f t="shared" si="32"/>
        <v>0</v>
      </c>
      <c r="U42" s="46"/>
      <c r="V42" s="48">
        <f t="shared" si="10"/>
        <v>0</v>
      </c>
      <c r="W42" s="45">
        <f t="shared" si="33"/>
        <v>0</v>
      </c>
      <c r="X42" s="46"/>
      <c r="Y42" s="47">
        <f t="shared" si="34"/>
        <v>0</v>
      </c>
      <c r="Z42" s="46"/>
      <c r="AA42" s="48">
        <f t="shared" si="13"/>
        <v>0</v>
      </c>
      <c r="AB42" s="45">
        <f t="shared" si="35"/>
        <v>0</v>
      </c>
      <c r="AC42" s="46"/>
      <c r="AD42" s="47">
        <f t="shared" si="36"/>
        <v>0</v>
      </c>
      <c r="AE42" s="46"/>
      <c r="AF42" s="48">
        <f t="shared" si="16"/>
        <v>0</v>
      </c>
      <c r="AG42" s="45">
        <f t="shared" si="37"/>
        <v>0</v>
      </c>
      <c r="AH42" s="46"/>
      <c r="AI42" s="47">
        <f t="shared" si="38"/>
        <v>0</v>
      </c>
      <c r="AJ42" s="46"/>
      <c r="AK42" s="48">
        <f t="shared" si="19"/>
        <v>0</v>
      </c>
      <c r="AL42" s="45">
        <f t="shared" si="39"/>
        <v>0</v>
      </c>
      <c r="AM42" s="46"/>
      <c r="AN42" s="47">
        <f t="shared" si="40"/>
        <v>0</v>
      </c>
      <c r="AO42" s="46"/>
      <c r="AP42" s="48">
        <f t="shared" si="22"/>
        <v>0</v>
      </c>
      <c r="AQ42" s="45">
        <f t="shared" si="41"/>
        <v>0</v>
      </c>
      <c r="AR42" s="46"/>
      <c r="AS42" s="47">
        <f t="shared" si="42"/>
        <v>0</v>
      </c>
      <c r="AT42" s="46"/>
      <c r="AU42" s="48">
        <f t="shared" si="25"/>
        <v>0</v>
      </c>
      <c r="AV42" s="84">
        <f>SUM(J42+O42+T42+Y42+AD42+AI42+AN42+AS42)</f>
        <v>0</v>
      </c>
      <c r="AW42" s="8"/>
    </row>
    <row r="43" spans="1:49" ht="15.75">
      <c r="A43" s="38"/>
      <c r="B43" s="39"/>
      <c r="C43" s="40"/>
      <c r="D43" s="41">
        <f t="shared" si="0"/>
        <v>0</v>
      </c>
      <c r="E43" s="42"/>
      <c r="F43" s="43">
        <f>G43-SMALL((L43,Q43,V43,AA43,AK43,AP43,AF43,AU43),1)</f>
        <v>0</v>
      </c>
      <c r="G43" s="44">
        <f t="shared" si="1"/>
        <v>0</v>
      </c>
      <c r="H43" s="45">
        <f t="shared" si="27"/>
        <v>0</v>
      </c>
      <c r="I43" s="46"/>
      <c r="J43" s="47">
        <f t="shared" si="28"/>
        <v>0</v>
      </c>
      <c r="K43" s="46"/>
      <c r="L43" s="48">
        <f t="shared" si="4"/>
        <v>0</v>
      </c>
      <c r="M43" s="45">
        <f t="shared" si="29"/>
        <v>0</v>
      </c>
      <c r="N43" s="46"/>
      <c r="O43" s="47">
        <f t="shared" si="30"/>
        <v>0</v>
      </c>
      <c r="P43" s="46"/>
      <c r="Q43" s="48">
        <f t="shared" si="7"/>
        <v>0</v>
      </c>
      <c r="R43" s="45">
        <f t="shared" si="31"/>
        <v>0</v>
      </c>
      <c r="S43" s="46"/>
      <c r="T43" s="47">
        <f t="shared" si="32"/>
        <v>0</v>
      </c>
      <c r="U43" s="46"/>
      <c r="V43" s="48">
        <f t="shared" si="10"/>
        <v>0</v>
      </c>
      <c r="W43" s="45">
        <f t="shared" si="33"/>
        <v>0</v>
      </c>
      <c r="X43" s="46"/>
      <c r="Y43" s="47">
        <f t="shared" si="34"/>
        <v>0</v>
      </c>
      <c r="Z43" s="46"/>
      <c r="AA43" s="48">
        <f t="shared" si="13"/>
        <v>0</v>
      </c>
      <c r="AB43" s="45">
        <f t="shared" si="35"/>
        <v>0</v>
      </c>
      <c r="AC43" s="46"/>
      <c r="AD43" s="47">
        <f t="shared" si="36"/>
        <v>0</v>
      </c>
      <c r="AE43" s="46"/>
      <c r="AF43" s="48">
        <f t="shared" si="16"/>
        <v>0</v>
      </c>
      <c r="AG43" s="45">
        <f t="shared" si="37"/>
        <v>0</v>
      </c>
      <c r="AH43" s="46"/>
      <c r="AI43" s="47">
        <f t="shared" si="38"/>
        <v>0</v>
      </c>
      <c r="AJ43" s="46"/>
      <c r="AK43" s="48">
        <f t="shared" si="19"/>
        <v>0</v>
      </c>
      <c r="AL43" s="45">
        <f t="shared" si="39"/>
        <v>0</v>
      </c>
      <c r="AM43" s="46"/>
      <c r="AN43" s="47">
        <f t="shared" si="40"/>
        <v>0</v>
      </c>
      <c r="AO43" s="46"/>
      <c r="AP43" s="48">
        <f t="shared" si="22"/>
        <v>0</v>
      </c>
      <c r="AQ43" s="45">
        <f t="shared" si="41"/>
        <v>0</v>
      </c>
      <c r="AR43" s="46"/>
      <c r="AS43" s="47">
        <f t="shared" si="42"/>
        <v>0</v>
      </c>
      <c r="AT43" s="46"/>
      <c r="AU43" s="48">
        <f t="shared" si="25"/>
        <v>0</v>
      </c>
      <c r="AV43" s="84">
        <f>SUM(J43+O43+T43+Y43+AD43+AI43+AN43+AS43)</f>
        <v>0</v>
      </c>
      <c r="AW43" s="8"/>
    </row>
    <row r="44" spans="1:49" ht="15.75">
      <c r="A44" s="38"/>
      <c r="B44" s="39"/>
      <c r="C44" s="40"/>
      <c r="D44" s="41">
        <f t="shared" si="0"/>
        <v>0</v>
      </c>
      <c r="E44" s="42"/>
      <c r="F44" s="43">
        <f>G44-SMALL((L44,Q44,V44,AA44,AK44,AP44,AF44,AU44),1)</f>
        <v>0</v>
      </c>
      <c r="G44" s="44">
        <f t="shared" si="1"/>
        <v>0</v>
      </c>
      <c r="H44" s="45">
        <f t="shared" si="27"/>
        <v>0</v>
      </c>
      <c r="I44" s="46"/>
      <c r="J44" s="47">
        <f t="shared" si="28"/>
        <v>0</v>
      </c>
      <c r="K44" s="46"/>
      <c r="L44" s="48">
        <f t="shared" si="4"/>
        <v>0</v>
      </c>
      <c r="M44" s="45">
        <f t="shared" si="29"/>
        <v>0</v>
      </c>
      <c r="N44" s="46"/>
      <c r="O44" s="47">
        <f t="shared" si="30"/>
        <v>0</v>
      </c>
      <c r="P44" s="46"/>
      <c r="Q44" s="48">
        <f t="shared" si="7"/>
        <v>0</v>
      </c>
      <c r="R44" s="45">
        <f t="shared" si="31"/>
        <v>0</v>
      </c>
      <c r="S44" s="46"/>
      <c r="T44" s="47">
        <f t="shared" si="32"/>
        <v>0</v>
      </c>
      <c r="U44" s="46"/>
      <c r="V44" s="48">
        <f t="shared" si="10"/>
        <v>0</v>
      </c>
      <c r="W44" s="45">
        <f t="shared" si="33"/>
        <v>0</v>
      </c>
      <c r="X44" s="46"/>
      <c r="Y44" s="47">
        <f t="shared" si="34"/>
        <v>0</v>
      </c>
      <c r="Z44" s="46"/>
      <c r="AA44" s="48">
        <f t="shared" si="13"/>
        <v>0</v>
      </c>
      <c r="AB44" s="45">
        <f t="shared" si="35"/>
        <v>0</v>
      </c>
      <c r="AC44" s="46"/>
      <c r="AD44" s="47">
        <f t="shared" si="36"/>
        <v>0</v>
      </c>
      <c r="AE44" s="46"/>
      <c r="AF44" s="48">
        <f t="shared" si="16"/>
        <v>0</v>
      </c>
      <c r="AG44" s="45">
        <f t="shared" si="37"/>
        <v>0</v>
      </c>
      <c r="AH44" s="46"/>
      <c r="AI44" s="47">
        <f t="shared" si="38"/>
        <v>0</v>
      </c>
      <c r="AJ44" s="46"/>
      <c r="AK44" s="48">
        <f t="shared" si="19"/>
        <v>0</v>
      </c>
      <c r="AL44" s="45">
        <f t="shared" si="39"/>
        <v>0</v>
      </c>
      <c r="AM44" s="46"/>
      <c r="AN44" s="47">
        <f t="shared" si="40"/>
        <v>0</v>
      </c>
      <c r="AO44" s="46"/>
      <c r="AP44" s="48">
        <f t="shared" si="22"/>
        <v>0</v>
      </c>
      <c r="AQ44" s="45">
        <f t="shared" si="41"/>
        <v>0</v>
      </c>
      <c r="AR44" s="46"/>
      <c r="AS44" s="47">
        <f t="shared" si="42"/>
        <v>0</v>
      </c>
      <c r="AT44" s="46"/>
      <c r="AU44" s="48">
        <f t="shared" si="25"/>
        <v>0</v>
      </c>
      <c r="AV44" s="84">
        <f>SUM(J44+O44+T44+Y44+AD44+AI44+AN44+AS44)</f>
        <v>0</v>
      </c>
      <c r="AW44" s="8"/>
    </row>
    <row r="45" spans="1:49" ht="15">
      <c r="A45" s="49"/>
      <c r="B45" s="49"/>
      <c r="C45" s="49"/>
      <c r="D45" s="49"/>
      <c r="E45" s="49"/>
      <c r="F45" s="49"/>
      <c r="G45" s="49"/>
      <c r="H45" s="50"/>
      <c r="I45" s="49"/>
      <c r="J45" s="49"/>
      <c r="K45" s="49"/>
      <c r="L45" s="49"/>
      <c r="M45" s="51"/>
      <c r="N45" s="49"/>
      <c r="O45" s="49"/>
      <c r="P45" s="49"/>
      <c r="Q45" s="51"/>
      <c r="R45" s="49"/>
      <c r="S45" s="51"/>
      <c r="T45" s="49"/>
      <c r="U45" s="49"/>
      <c r="V45" s="49"/>
      <c r="W45" s="51"/>
      <c r="X45" s="49"/>
      <c r="Y45" s="49"/>
      <c r="Z45" s="49"/>
      <c r="AA45" s="51"/>
      <c r="AB45" s="49"/>
      <c r="AC45" s="51"/>
      <c r="AD45" s="49"/>
      <c r="AE45" s="49"/>
      <c r="AF45" s="49"/>
      <c r="AG45" s="49"/>
      <c r="AH45" s="51"/>
      <c r="AI45" s="49"/>
      <c r="AJ45" s="49"/>
      <c r="AK45" s="49"/>
      <c r="AL45" s="49"/>
      <c r="AM45" s="51"/>
      <c r="AN45" s="49"/>
      <c r="AO45" s="49"/>
      <c r="AP45" s="49"/>
      <c r="AQ45" s="49"/>
      <c r="AR45" s="51"/>
      <c r="AS45" s="49"/>
      <c r="AT45" s="49"/>
      <c r="AU45" s="49"/>
      <c r="AV45" s="8"/>
      <c r="AW45" s="8"/>
    </row>
    <row r="46" spans="1:49" ht="15">
      <c r="A46" s="8"/>
      <c r="B46" s="8"/>
      <c r="C46" s="8"/>
      <c r="D46" s="8"/>
      <c r="E46" s="8"/>
      <c r="F46" s="8"/>
      <c r="G46" s="8"/>
      <c r="H46" s="52"/>
      <c r="I46" s="8"/>
      <c r="J46" s="8">
        <f>COUNT(K5:K44)</f>
        <v>22</v>
      </c>
      <c r="K46" s="8"/>
      <c r="L46" s="8"/>
      <c r="M46" s="53"/>
      <c r="N46" s="8"/>
      <c r="O46" s="8">
        <f>COUNT(P5:P44)</f>
        <v>21</v>
      </c>
      <c r="P46" s="8"/>
      <c r="Q46" s="53"/>
      <c r="R46" s="8"/>
      <c r="S46" s="53"/>
      <c r="T46" s="8">
        <f>COUNT(U5:U44)</f>
        <v>15</v>
      </c>
      <c r="U46" s="8"/>
      <c r="V46" s="8"/>
      <c r="W46" s="53"/>
      <c r="X46" s="8"/>
      <c r="Y46" s="8">
        <f>COUNT(Z5:Z44)</f>
        <v>12</v>
      </c>
      <c r="Z46" s="8"/>
      <c r="AA46" s="53"/>
      <c r="AB46" s="8"/>
      <c r="AC46" s="53"/>
      <c r="AD46" s="8">
        <f>COUNT(AE5:AE44)</f>
        <v>15</v>
      </c>
      <c r="AE46" s="8"/>
      <c r="AF46" s="8"/>
      <c r="AG46" s="8"/>
      <c r="AH46" s="53"/>
      <c r="AI46" s="8">
        <f>COUNT(AJ5:AJ44)</f>
        <v>24</v>
      </c>
      <c r="AJ46" s="8"/>
      <c r="AK46" s="8"/>
      <c r="AL46" s="8"/>
      <c r="AM46" s="53"/>
      <c r="AN46" s="8">
        <f>COUNT(AO5:AO44)</f>
        <v>22</v>
      </c>
      <c r="AO46" s="8"/>
      <c r="AP46" s="8"/>
      <c r="AQ46" s="8"/>
      <c r="AR46" s="53"/>
      <c r="AS46" s="8">
        <f>COUNT(AT5:AT44)</f>
        <v>11</v>
      </c>
      <c r="AT46" s="8"/>
      <c r="AU46" s="8"/>
      <c r="AV46" s="8"/>
      <c r="AW46" s="8">
        <f>SUM(J46:AU46)</f>
        <v>142</v>
      </c>
    </row>
    <row r="47" spans="1:49" ht="15">
      <c r="A47" s="8"/>
      <c r="B47" s="8"/>
      <c r="C47" s="8"/>
      <c r="D47" s="8"/>
      <c r="E47" s="8"/>
      <c r="F47" s="8"/>
      <c r="G47" s="8"/>
      <c r="H47" s="52"/>
      <c r="I47" s="8"/>
      <c r="J47" s="8"/>
      <c r="K47" s="8"/>
      <c r="L47" s="8"/>
      <c r="M47" s="53"/>
      <c r="N47" s="8"/>
      <c r="O47" s="8"/>
      <c r="P47" s="8"/>
      <c r="Q47" s="53"/>
      <c r="R47" s="8"/>
      <c r="S47" s="53"/>
      <c r="T47" s="8"/>
      <c r="U47" s="8"/>
      <c r="V47" s="8"/>
      <c r="W47" s="53"/>
      <c r="X47" s="8"/>
      <c r="Y47" s="8"/>
      <c r="Z47" s="8"/>
      <c r="AA47" s="53"/>
      <c r="AB47" s="8"/>
      <c r="AC47" s="53"/>
      <c r="AD47" s="8"/>
      <c r="AE47" s="8"/>
      <c r="AF47" s="8"/>
      <c r="AG47" s="8"/>
      <c r="AH47" s="53"/>
      <c r="AI47" s="8"/>
      <c r="AJ47" s="8"/>
      <c r="AK47" s="8"/>
      <c r="AL47" s="8"/>
      <c r="AM47" s="53"/>
      <c r="AN47" s="8"/>
      <c r="AO47" s="8"/>
      <c r="AP47" s="8"/>
      <c r="AQ47" s="8"/>
      <c r="AR47" s="53"/>
      <c r="AS47" s="8"/>
      <c r="AT47" s="8"/>
      <c r="AU47" s="8"/>
      <c r="AV47" s="8"/>
      <c r="AW47" s="8"/>
    </row>
    <row r="48" spans="1:49" ht="15">
      <c r="A48" s="8"/>
      <c r="B48" s="8"/>
      <c r="C48" s="8"/>
      <c r="D48" s="8"/>
      <c r="E48" s="8"/>
      <c r="F48" s="8"/>
      <c r="G48" s="8"/>
      <c r="H48" s="52"/>
      <c r="I48" s="8"/>
      <c r="J48" s="8"/>
      <c r="K48" s="8"/>
      <c r="L48" s="8"/>
      <c r="M48" s="53"/>
      <c r="N48" s="8"/>
      <c r="O48" s="8"/>
      <c r="P48" s="8"/>
      <c r="Q48" s="53"/>
      <c r="R48" s="8"/>
      <c r="S48" s="53"/>
      <c r="T48" s="8"/>
      <c r="U48" s="8"/>
      <c r="V48" s="8"/>
      <c r="W48" s="53"/>
      <c r="X48" s="8"/>
      <c r="Y48" s="8"/>
      <c r="Z48" s="8"/>
      <c r="AA48" s="53"/>
      <c r="AB48" s="8"/>
      <c r="AC48" s="53"/>
      <c r="AD48" s="8"/>
      <c r="AE48" s="8"/>
      <c r="AF48" s="8"/>
      <c r="AG48" s="8"/>
      <c r="AH48" s="53"/>
      <c r="AI48" s="8"/>
      <c r="AJ48" s="8"/>
      <c r="AK48" s="8"/>
      <c r="AL48" s="8"/>
      <c r="AM48" s="53"/>
      <c r="AN48" s="8"/>
      <c r="AO48" s="8"/>
      <c r="AP48" s="8"/>
      <c r="AQ48" s="8"/>
      <c r="AR48" s="53"/>
      <c r="AS48" s="8"/>
      <c r="AT48" s="8"/>
      <c r="AU48" s="8"/>
      <c r="AV48" s="8"/>
      <c r="AW48" s="8"/>
    </row>
    <row r="49" spans="1:49" ht="15" customHeight="1">
      <c r="A49" s="8"/>
      <c r="B49" s="8"/>
      <c r="C49" s="8"/>
      <c r="D49" s="8"/>
      <c r="E49" s="8"/>
      <c r="F49" s="8"/>
      <c r="G49" s="8"/>
      <c r="H49" s="52"/>
      <c r="I49" s="8"/>
      <c r="J49" s="8"/>
      <c r="K49" s="8"/>
      <c r="L49" s="8"/>
      <c r="M49" s="53"/>
      <c r="N49" s="8"/>
      <c r="O49" s="8"/>
      <c r="P49" s="8"/>
      <c r="Q49" s="53"/>
      <c r="R49" s="8"/>
      <c r="S49" s="53"/>
      <c r="T49" s="8"/>
      <c r="U49" s="8"/>
      <c r="V49" s="8"/>
      <c r="W49" s="53"/>
      <c r="X49" s="8"/>
      <c r="Y49" s="8"/>
      <c r="Z49" s="8"/>
      <c r="AA49" s="53"/>
      <c r="AB49" s="8"/>
      <c r="AC49" s="53"/>
      <c r="AD49" s="8"/>
      <c r="AE49" s="8"/>
      <c r="AF49" s="8"/>
      <c r="AG49" s="8"/>
      <c r="AH49" s="53"/>
      <c r="AI49" s="8"/>
      <c r="AJ49" s="8"/>
      <c r="AK49" s="8"/>
      <c r="AL49" s="8"/>
      <c r="AM49" s="53"/>
      <c r="AN49" s="8"/>
      <c r="AO49" s="8"/>
      <c r="AP49" s="8"/>
      <c r="AQ49" s="8"/>
      <c r="AR49" s="53"/>
      <c r="AS49" s="8"/>
      <c r="AT49" s="8"/>
      <c r="AU49" s="8"/>
      <c r="AV49" s="8"/>
      <c r="AW49" s="8"/>
    </row>
    <row r="50" spans="1:49" ht="15" customHeight="1" hidden="1">
      <c r="A50" s="8"/>
      <c r="B50" s="8"/>
      <c r="C50" s="8"/>
      <c r="D50" s="8"/>
      <c r="E50" s="8"/>
      <c r="F50" s="8"/>
      <c r="G50" s="8"/>
      <c r="H50" s="52"/>
      <c r="I50" s="8"/>
      <c r="J50" s="8"/>
      <c r="K50" s="8"/>
      <c r="L50" s="8"/>
      <c r="M50" s="53"/>
      <c r="N50" s="8"/>
      <c r="O50" s="8"/>
      <c r="P50" s="8"/>
      <c r="Q50" s="53"/>
      <c r="R50" s="8"/>
      <c r="S50" s="53"/>
      <c r="T50" s="8"/>
      <c r="U50" s="8"/>
      <c r="V50" s="8"/>
      <c r="W50" s="53"/>
      <c r="X50" s="8"/>
      <c r="Y50" s="8"/>
      <c r="Z50" s="8"/>
      <c r="AA50" s="53"/>
      <c r="AB50" s="8"/>
      <c r="AC50" s="53"/>
      <c r="AD50" s="8"/>
      <c r="AE50" s="8"/>
      <c r="AF50" s="8"/>
      <c r="AG50" s="8"/>
      <c r="AH50" s="53"/>
      <c r="AI50" s="8"/>
      <c r="AJ50" s="8"/>
      <c r="AK50" s="8"/>
      <c r="AL50" s="8"/>
      <c r="AM50" s="53"/>
      <c r="AN50" s="8"/>
      <c r="AO50" s="8"/>
      <c r="AP50" s="8"/>
      <c r="AQ50" s="8"/>
      <c r="AR50" s="53"/>
      <c r="AS50" s="8"/>
      <c r="AT50" s="8"/>
      <c r="AU50" s="8"/>
      <c r="AV50" s="8"/>
      <c r="AW50" s="8"/>
    </row>
    <row r="51" spans="1:49" ht="15" customHeight="1" hidden="1">
      <c r="A51" s="8"/>
      <c r="B51" s="8"/>
      <c r="C51" s="8"/>
      <c r="D51" s="8"/>
      <c r="E51" s="8"/>
      <c r="F51" s="8"/>
      <c r="G51" s="8"/>
      <c r="H51" s="52"/>
      <c r="I51" s="8"/>
      <c r="J51" s="8"/>
      <c r="K51" s="8"/>
      <c r="L51" s="8"/>
      <c r="M51" s="53"/>
      <c r="N51" s="8"/>
      <c r="O51" s="8"/>
      <c r="P51" s="8"/>
      <c r="Q51" s="53"/>
      <c r="R51" s="8"/>
      <c r="S51" s="53"/>
      <c r="T51" s="8"/>
      <c r="U51" s="8"/>
      <c r="V51" s="8"/>
      <c r="W51" s="53"/>
      <c r="X51" s="8"/>
      <c r="Y51" s="8"/>
      <c r="Z51" s="8"/>
      <c r="AA51" s="53"/>
      <c r="AB51" s="8"/>
      <c r="AC51" s="53"/>
      <c r="AD51" s="8"/>
      <c r="AE51" s="8"/>
      <c r="AF51" s="8"/>
      <c r="AG51" s="8"/>
      <c r="AH51" s="53"/>
      <c r="AI51" s="8"/>
      <c r="AJ51" s="8"/>
      <c r="AK51" s="8"/>
      <c r="AL51" s="8"/>
      <c r="AM51" s="53"/>
      <c r="AN51" s="8"/>
      <c r="AO51" s="8"/>
      <c r="AP51" s="8"/>
      <c r="AQ51" s="8"/>
      <c r="AR51" s="53"/>
      <c r="AS51" s="8"/>
      <c r="AT51" s="8"/>
      <c r="AU51" s="8"/>
      <c r="AV51" s="8"/>
      <c r="AW51" s="8"/>
    </row>
    <row r="52" spans="1:49" ht="15" customHeight="1" hidden="1">
      <c r="A52" s="8"/>
      <c r="B52" s="8"/>
      <c r="C52" s="8"/>
      <c r="D52" s="8"/>
      <c r="E52" s="8"/>
      <c r="F52" s="8"/>
      <c r="G52" s="8"/>
      <c r="H52" s="52"/>
      <c r="I52" s="8"/>
      <c r="J52" s="8"/>
      <c r="K52" s="8"/>
      <c r="L52" s="8"/>
      <c r="M52" s="53"/>
      <c r="N52" s="8"/>
      <c r="O52" s="8"/>
      <c r="P52" s="8"/>
      <c r="Q52" s="53"/>
      <c r="R52" s="8"/>
      <c r="S52" s="53"/>
      <c r="T52" s="8"/>
      <c r="U52" s="8"/>
      <c r="V52" s="8"/>
      <c r="W52" s="53"/>
      <c r="X52" s="8"/>
      <c r="Y52" s="8"/>
      <c r="Z52" s="8"/>
      <c r="AA52" s="53"/>
      <c r="AB52" s="8"/>
      <c r="AC52" s="53"/>
      <c r="AD52" s="8"/>
      <c r="AE52" s="8"/>
      <c r="AF52" s="8"/>
      <c r="AG52" s="8"/>
      <c r="AH52" s="53"/>
      <c r="AI52" s="8"/>
      <c r="AJ52" s="8"/>
      <c r="AK52" s="8"/>
      <c r="AL52" s="8"/>
      <c r="AM52" s="53"/>
      <c r="AN52" s="8"/>
      <c r="AO52" s="8"/>
      <c r="AP52" s="8"/>
      <c r="AQ52" s="8"/>
      <c r="AR52" s="53"/>
      <c r="AS52" s="8"/>
      <c r="AT52" s="8"/>
      <c r="AU52" s="8"/>
      <c r="AV52" s="8"/>
      <c r="AW52" s="8"/>
    </row>
    <row r="53" spans="1:49" ht="15" customHeight="1" hidden="1">
      <c r="A53" s="8"/>
      <c r="B53" s="8"/>
      <c r="C53" s="8"/>
      <c r="D53" s="8"/>
      <c r="E53" s="8"/>
      <c r="F53" s="8"/>
      <c r="G53" s="8"/>
      <c r="H53" s="52"/>
      <c r="I53" s="8"/>
      <c r="J53" s="8"/>
      <c r="K53" s="8"/>
      <c r="L53" s="8"/>
      <c r="M53" s="53"/>
      <c r="N53" s="8"/>
      <c r="O53" s="8"/>
      <c r="P53" s="8"/>
      <c r="Q53" s="53"/>
      <c r="R53" s="8"/>
      <c r="S53" s="53"/>
      <c r="T53" s="8"/>
      <c r="U53" s="8"/>
      <c r="V53" s="8"/>
      <c r="W53" s="53"/>
      <c r="X53" s="8"/>
      <c r="Y53" s="8"/>
      <c r="Z53" s="8"/>
      <c r="AA53" s="53"/>
      <c r="AB53" s="8"/>
      <c r="AC53" s="53"/>
      <c r="AD53" s="8"/>
      <c r="AE53" s="8"/>
      <c r="AF53" s="8"/>
      <c r="AG53" s="8"/>
      <c r="AH53" s="53"/>
      <c r="AI53" s="8"/>
      <c r="AJ53" s="8"/>
      <c r="AK53" s="8"/>
      <c r="AL53" s="8"/>
      <c r="AM53" s="53"/>
      <c r="AN53" s="8"/>
      <c r="AO53" s="8"/>
      <c r="AP53" s="8"/>
      <c r="AQ53" s="8"/>
      <c r="AR53" s="53"/>
      <c r="AS53" s="8"/>
      <c r="AT53" s="8"/>
      <c r="AU53" s="8"/>
      <c r="AV53" s="8"/>
      <c r="AW53" s="8"/>
    </row>
    <row r="54" spans="1:49" ht="15.75" customHeight="1" hidden="1">
      <c r="A54" s="8"/>
      <c r="B54" s="28" t="s">
        <v>34</v>
      </c>
      <c r="C54" s="28" t="s">
        <v>35</v>
      </c>
      <c r="D54" s="28"/>
      <c r="E54" s="28"/>
      <c r="F54" s="28"/>
      <c r="G54" s="8"/>
      <c r="H54" s="8"/>
      <c r="I54" s="28"/>
      <c r="J54" s="52"/>
      <c r="K54" s="8"/>
      <c r="L54" s="28"/>
      <c r="M54" s="8"/>
      <c r="N54" s="8"/>
      <c r="O54" s="8"/>
      <c r="P54" s="8"/>
      <c r="Q54" s="53"/>
      <c r="R54" s="8"/>
      <c r="S54" s="53"/>
      <c r="T54" s="28" t="s">
        <v>36</v>
      </c>
      <c r="U54" s="8"/>
      <c r="V54" s="53"/>
      <c r="W54" s="53"/>
      <c r="X54" s="8"/>
      <c r="Y54" s="8"/>
      <c r="Z54" s="8"/>
      <c r="AA54" s="53"/>
      <c r="AB54" s="8"/>
      <c r="AC54" s="53"/>
      <c r="AD54" s="8"/>
      <c r="AE54" s="8"/>
      <c r="AF54" s="8"/>
      <c r="AG54" s="8"/>
      <c r="AH54" s="53"/>
      <c r="AI54" s="8"/>
      <c r="AJ54" s="8"/>
      <c r="AK54" s="8"/>
      <c r="AL54" s="8"/>
      <c r="AM54" s="53"/>
      <c r="AN54" s="8"/>
      <c r="AO54" s="8"/>
      <c r="AP54" s="8"/>
      <c r="AQ54" s="8"/>
      <c r="AR54" s="53"/>
      <c r="AS54" s="8"/>
      <c r="AT54" s="8"/>
      <c r="AU54" s="8"/>
      <c r="AV54" s="8"/>
      <c r="AW54" s="8"/>
    </row>
    <row r="55" spans="1:49" ht="15" customHeight="1" hidden="1">
      <c r="A55" s="8"/>
      <c r="B55" s="8"/>
      <c r="C55" s="54" t="s">
        <v>6</v>
      </c>
      <c r="D55" s="54"/>
      <c r="E55" s="54"/>
      <c r="F55" s="54"/>
      <c r="G55" s="54" t="s">
        <v>37</v>
      </c>
      <c r="H55" s="8" t="s">
        <v>38</v>
      </c>
      <c r="I55" s="8" t="s">
        <v>38</v>
      </c>
      <c r="J55" s="52"/>
      <c r="K55" s="8"/>
      <c r="L55" s="8"/>
      <c r="M55" s="8"/>
      <c r="N55" s="8"/>
      <c r="O55" s="8"/>
      <c r="P55" s="8"/>
      <c r="Q55" s="53"/>
      <c r="R55" s="8"/>
      <c r="S55" s="53"/>
      <c r="T55" s="8" t="s">
        <v>39</v>
      </c>
      <c r="U55" s="8"/>
      <c r="V55" s="8" t="s">
        <v>37</v>
      </c>
      <c r="W55" s="53"/>
      <c r="X55" s="8"/>
      <c r="Y55" s="8"/>
      <c r="Z55" s="8"/>
      <c r="AA55" s="53"/>
      <c r="AB55" s="8"/>
      <c r="AC55" s="53"/>
      <c r="AD55" s="8"/>
      <c r="AE55" s="8"/>
      <c r="AF55" s="8"/>
      <c r="AG55" s="8"/>
      <c r="AH55" s="53"/>
      <c r="AI55" s="8"/>
      <c r="AJ55" s="8"/>
      <c r="AK55" s="8"/>
      <c r="AL55" s="8"/>
      <c r="AM55" s="53"/>
      <c r="AN55" s="8"/>
      <c r="AO55" s="8"/>
      <c r="AP55" s="8"/>
      <c r="AQ55" s="8"/>
      <c r="AR55" s="53"/>
      <c r="AS55" s="8"/>
      <c r="AT55" s="8"/>
      <c r="AU55" s="8"/>
      <c r="AV55" s="8"/>
      <c r="AW55" s="8"/>
    </row>
    <row r="56" spans="1:49" ht="15" customHeight="1" hidden="1">
      <c r="A56" s="8"/>
      <c r="B56" s="55"/>
      <c r="C56" s="56">
        <v>0</v>
      </c>
      <c r="D56" s="57"/>
      <c r="E56" s="57"/>
      <c r="F56" s="57"/>
      <c r="G56" s="57">
        <v>0</v>
      </c>
      <c r="H56" s="58"/>
      <c r="I56" s="8"/>
      <c r="J56" s="52"/>
      <c r="K56" s="8"/>
      <c r="L56" s="8"/>
      <c r="M56" s="8"/>
      <c r="N56" s="8"/>
      <c r="O56" s="8"/>
      <c r="P56" s="8"/>
      <c r="Q56" s="53"/>
      <c r="R56" s="8"/>
      <c r="S56" s="53"/>
      <c r="T56" s="8"/>
      <c r="U56" s="54"/>
      <c r="V56" s="54"/>
      <c r="W56" s="53"/>
      <c r="X56" s="8"/>
      <c r="Y56" s="8"/>
      <c r="Z56" s="8"/>
      <c r="AA56" s="53"/>
      <c r="AB56" s="8"/>
      <c r="AC56" s="53"/>
      <c r="AD56" s="8"/>
      <c r="AE56" s="8"/>
      <c r="AF56" s="8"/>
      <c r="AG56" s="8"/>
      <c r="AH56" s="53"/>
      <c r="AI56" s="8"/>
      <c r="AJ56" s="8"/>
      <c r="AK56" s="8"/>
      <c r="AL56" s="8"/>
      <c r="AM56" s="53"/>
      <c r="AN56" s="8"/>
      <c r="AO56" s="8"/>
      <c r="AP56" s="8"/>
      <c r="AQ56" s="8"/>
      <c r="AR56" s="53"/>
      <c r="AS56" s="8"/>
      <c r="AT56" s="8"/>
      <c r="AU56" s="8"/>
      <c r="AV56" s="8"/>
      <c r="AW56" s="8"/>
    </row>
    <row r="57" spans="1:49" ht="15" customHeight="1" hidden="1">
      <c r="A57" s="8"/>
      <c r="B57" s="55"/>
      <c r="C57" s="56">
        <v>1</v>
      </c>
      <c r="D57" s="57"/>
      <c r="E57" s="57"/>
      <c r="F57" s="57"/>
      <c r="G57" s="57">
        <v>50</v>
      </c>
      <c r="H57" s="59" t="s">
        <v>40</v>
      </c>
      <c r="I57" s="60"/>
      <c r="J57" s="8"/>
      <c r="K57" s="60"/>
      <c r="L57" s="8"/>
      <c r="M57" s="8"/>
      <c r="N57" s="8"/>
      <c r="O57" s="8"/>
      <c r="P57" s="8"/>
      <c r="Q57" s="53"/>
      <c r="R57" s="8"/>
      <c r="S57" s="53"/>
      <c r="T57" s="55"/>
      <c r="U57" s="56">
        <v>0</v>
      </c>
      <c r="V57" s="57">
        <v>0</v>
      </c>
      <c r="W57" s="61"/>
      <c r="X57" s="8"/>
      <c r="Y57" s="60"/>
      <c r="Z57" s="60"/>
      <c r="AA57" s="53"/>
      <c r="AB57" s="8"/>
      <c r="AC57" s="53"/>
      <c r="AD57" s="8"/>
      <c r="AE57" s="60"/>
      <c r="AF57" s="8"/>
      <c r="AG57" s="8"/>
      <c r="AH57" s="53"/>
      <c r="AI57" s="8"/>
      <c r="AJ57" s="60"/>
      <c r="AK57" s="8"/>
      <c r="AL57" s="8"/>
      <c r="AM57" s="53"/>
      <c r="AN57" s="8"/>
      <c r="AO57" s="60"/>
      <c r="AP57" s="8"/>
      <c r="AQ57" s="8"/>
      <c r="AR57" s="53"/>
      <c r="AS57" s="8"/>
      <c r="AT57" s="60"/>
      <c r="AU57" s="8"/>
      <c r="AV57" s="8"/>
      <c r="AW57" s="8"/>
    </row>
    <row r="58" spans="1:49" ht="15" customHeight="1" hidden="1">
      <c r="A58" s="8"/>
      <c r="B58" s="55"/>
      <c r="C58" s="56">
        <v>2</v>
      </c>
      <c r="D58" s="57"/>
      <c r="E58" s="57"/>
      <c r="F58" s="57"/>
      <c r="G58" s="57">
        <v>45</v>
      </c>
      <c r="H58" s="59" t="s">
        <v>40</v>
      </c>
      <c r="I58" s="60"/>
      <c r="J58" s="8"/>
      <c r="K58" s="60"/>
      <c r="L58" s="8"/>
      <c r="M58" s="8"/>
      <c r="N58" s="8"/>
      <c r="O58" s="8"/>
      <c r="P58" s="8"/>
      <c r="Q58" s="53"/>
      <c r="R58" s="8"/>
      <c r="S58" s="53"/>
      <c r="T58" s="55"/>
      <c r="U58" s="56">
        <v>1</v>
      </c>
      <c r="V58" s="62">
        <v>10</v>
      </c>
      <c r="W58" s="61"/>
      <c r="X58" s="8"/>
      <c r="Y58" s="60"/>
      <c r="Z58" s="60"/>
      <c r="AA58" s="53"/>
      <c r="AB58" s="8"/>
      <c r="AC58" s="53"/>
      <c r="AD58" s="8"/>
      <c r="AE58" s="60"/>
      <c r="AF58" s="8"/>
      <c r="AG58" s="8"/>
      <c r="AH58" s="53"/>
      <c r="AI58" s="8"/>
      <c r="AJ58" s="60"/>
      <c r="AK58" s="8"/>
      <c r="AL58" s="8"/>
      <c r="AM58" s="53"/>
      <c r="AN58" s="8"/>
      <c r="AO58" s="60"/>
      <c r="AP58" s="8"/>
      <c r="AQ58" s="8"/>
      <c r="AR58" s="53"/>
      <c r="AS58" s="8"/>
      <c r="AT58" s="60"/>
      <c r="AU58" s="8"/>
      <c r="AV58" s="8"/>
      <c r="AW58" s="8"/>
    </row>
    <row r="59" spans="1:49" ht="15" customHeight="1" hidden="1">
      <c r="A59" s="8"/>
      <c r="B59" s="55"/>
      <c r="C59" s="56">
        <v>3</v>
      </c>
      <c r="D59" s="57"/>
      <c r="E59" s="57"/>
      <c r="F59" s="57"/>
      <c r="G59" s="57">
        <v>40</v>
      </c>
      <c r="H59" s="59" t="s">
        <v>40</v>
      </c>
      <c r="I59" s="60"/>
      <c r="J59" s="8"/>
      <c r="K59" s="60"/>
      <c r="L59" s="8"/>
      <c r="M59" s="8"/>
      <c r="N59" s="8"/>
      <c r="O59" s="8"/>
      <c r="P59" s="8"/>
      <c r="Q59" s="53"/>
      <c r="R59" s="8"/>
      <c r="S59" s="53"/>
      <c r="T59" s="8"/>
      <c r="U59" s="63"/>
      <c r="V59" s="64"/>
      <c r="W59" s="53"/>
      <c r="X59" s="8"/>
      <c r="Y59" s="60"/>
      <c r="Z59" s="60"/>
      <c r="AA59" s="53"/>
      <c r="AB59" s="8"/>
      <c r="AC59" s="53"/>
      <c r="AD59" s="8"/>
      <c r="AE59" s="60"/>
      <c r="AF59" s="8"/>
      <c r="AG59" s="8"/>
      <c r="AH59" s="53"/>
      <c r="AI59" s="8"/>
      <c r="AJ59" s="60"/>
      <c r="AK59" s="8"/>
      <c r="AL59" s="8"/>
      <c r="AM59" s="53"/>
      <c r="AN59" s="8"/>
      <c r="AO59" s="60"/>
      <c r="AP59" s="8"/>
      <c r="AQ59" s="8"/>
      <c r="AR59" s="53"/>
      <c r="AS59" s="8"/>
      <c r="AT59" s="60"/>
      <c r="AU59" s="8"/>
      <c r="AV59" s="8"/>
      <c r="AW59" s="8"/>
    </row>
    <row r="60" spans="1:49" ht="15" customHeight="1" hidden="1">
      <c r="A60" s="8"/>
      <c r="B60" s="55"/>
      <c r="C60" s="56">
        <v>4</v>
      </c>
      <c r="D60" s="57"/>
      <c r="E60" s="57"/>
      <c r="F60" s="57"/>
      <c r="G60" s="57">
        <v>38</v>
      </c>
      <c r="H60" s="59" t="s">
        <v>40</v>
      </c>
      <c r="I60" s="60"/>
      <c r="J60" s="8"/>
      <c r="K60" s="60"/>
      <c r="L60" s="8"/>
      <c r="M60" s="8"/>
      <c r="N60" s="8"/>
      <c r="O60" s="8"/>
      <c r="P60" s="8"/>
      <c r="Q60" s="53"/>
      <c r="R60" s="8"/>
      <c r="S60" s="53"/>
      <c r="T60" s="8"/>
      <c r="U60" s="60"/>
      <c r="V60" s="8"/>
      <c r="W60" s="53"/>
      <c r="X60" s="8"/>
      <c r="Y60" s="60"/>
      <c r="Z60" s="60"/>
      <c r="AA60" s="53"/>
      <c r="AB60" s="8"/>
      <c r="AC60" s="53"/>
      <c r="AD60" s="8"/>
      <c r="AE60" s="60"/>
      <c r="AF60" s="8"/>
      <c r="AG60" s="8"/>
      <c r="AH60" s="53"/>
      <c r="AI60" s="8"/>
      <c r="AJ60" s="60"/>
      <c r="AK60" s="8"/>
      <c r="AL60" s="8"/>
      <c r="AM60" s="53"/>
      <c r="AN60" s="8"/>
      <c r="AO60" s="60"/>
      <c r="AP60" s="8"/>
      <c r="AQ60" s="8"/>
      <c r="AR60" s="53"/>
      <c r="AS60" s="8"/>
      <c r="AT60" s="60"/>
      <c r="AU60" s="8"/>
      <c r="AV60" s="8"/>
      <c r="AW60" s="8"/>
    </row>
    <row r="61" spans="1:49" ht="15" customHeight="1" hidden="1">
      <c r="A61" s="8"/>
      <c r="B61" s="55"/>
      <c r="C61" s="56">
        <v>5</v>
      </c>
      <c r="D61" s="57"/>
      <c r="E61" s="57"/>
      <c r="F61" s="57"/>
      <c r="G61" s="57">
        <v>36</v>
      </c>
      <c r="H61" s="59" t="s">
        <v>40</v>
      </c>
      <c r="I61" s="60"/>
      <c r="J61" s="8"/>
      <c r="K61" s="60"/>
      <c r="L61" s="8"/>
      <c r="M61" s="8"/>
      <c r="N61" s="8"/>
      <c r="O61" s="8"/>
      <c r="P61" s="8"/>
      <c r="Q61" s="53"/>
      <c r="R61" s="8"/>
      <c r="S61" s="53"/>
      <c r="T61" s="8"/>
      <c r="U61" s="60"/>
      <c r="V61" s="8"/>
      <c r="W61" s="53"/>
      <c r="X61" s="8"/>
      <c r="Y61" s="60"/>
      <c r="Z61" s="60"/>
      <c r="AA61" s="53"/>
      <c r="AB61" s="8"/>
      <c r="AC61" s="53"/>
      <c r="AD61" s="8"/>
      <c r="AE61" s="60"/>
      <c r="AF61" s="8"/>
      <c r="AG61" s="8"/>
      <c r="AH61" s="53"/>
      <c r="AI61" s="8"/>
      <c r="AJ61" s="60"/>
      <c r="AK61" s="8"/>
      <c r="AL61" s="8"/>
      <c r="AM61" s="53"/>
      <c r="AN61" s="8"/>
      <c r="AO61" s="60"/>
      <c r="AP61" s="8"/>
      <c r="AQ61" s="8"/>
      <c r="AR61" s="53"/>
      <c r="AS61" s="8"/>
      <c r="AT61" s="60"/>
      <c r="AU61" s="8"/>
      <c r="AV61" s="8"/>
      <c r="AW61" s="8"/>
    </row>
    <row r="62" spans="1:49" ht="15" customHeight="1" hidden="1">
      <c r="A62" s="8"/>
      <c r="B62" s="55"/>
      <c r="C62" s="56">
        <v>6</v>
      </c>
      <c r="D62" s="57"/>
      <c r="E62" s="57"/>
      <c r="F62" s="57"/>
      <c r="G62" s="57">
        <v>34</v>
      </c>
      <c r="H62" s="59" t="s">
        <v>40</v>
      </c>
      <c r="I62" s="60"/>
      <c r="J62" s="8"/>
      <c r="K62" s="60"/>
      <c r="L62" s="8"/>
      <c r="M62" s="8"/>
      <c r="N62" s="8"/>
      <c r="O62" s="8"/>
      <c r="P62" s="8"/>
      <c r="Q62" s="53"/>
      <c r="R62" s="8"/>
      <c r="S62" s="53"/>
      <c r="T62" s="8"/>
      <c r="U62" s="60"/>
      <c r="V62" s="8"/>
      <c r="W62" s="53"/>
      <c r="X62" s="8"/>
      <c r="Y62" s="60"/>
      <c r="Z62" s="60"/>
      <c r="AA62" s="53"/>
      <c r="AB62" s="8"/>
      <c r="AC62" s="53"/>
      <c r="AD62" s="8"/>
      <c r="AE62" s="60"/>
      <c r="AF62" s="8"/>
      <c r="AG62" s="8"/>
      <c r="AH62" s="53"/>
      <c r="AI62" s="8"/>
      <c r="AJ62" s="60"/>
      <c r="AK62" s="8"/>
      <c r="AL62" s="8"/>
      <c r="AM62" s="53"/>
      <c r="AN62" s="8"/>
      <c r="AO62" s="60"/>
      <c r="AP62" s="8"/>
      <c r="AQ62" s="8"/>
      <c r="AR62" s="53"/>
      <c r="AS62" s="8"/>
      <c r="AT62" s="60"/>
      <c r="AU62" s="8"/>
      <c r="AV62" s="8"/>
      <c r="AW62" s="8"/>
    </row>
    <row r="63" spans="1:49" ht="15" customHeight="1" hidden="1">
      <c r="A63" s="8"/>
      <c r="B63" s="55"/>
      <c r="C63" s="56">
        <v>7</v>
      </c>
      <c r="D63" s="57"/>
      <c r="E63" s="57"/>
      <c r="F63" s="57"/>
      <c r="G63" s="57">
        <v>32</v>
      </c>
      <c r="H63" s="59" t="s">
        <v>40</v>
      </c>
      <c r="I63" s="60"/>
      <c r="J63" s="8"/>
      <c r="K63" s="60"/>
      <c r="L63" s="8"/>
      <c r="M63" s="8"/>
      <c r="N63" s="8"/>
      <c r="O63" s="8"/>
      <c r="P63" s="8"/>
      <c r="Q63" s="53"/>
      <c r="R63" s="8"/>
      <c r="S63" s="53"/>
      <c r="T63" s="8"/>
      <c r="U63" s="60"/>
      <c r="V63" s="8"/>
      <c r="W63" s="53"/>
      <c r="X63" s="8"/>
      <c r="Y63" s="60"/>
      <c r="Z63" s="60"/>
      <c r="AA63" s="53"/>
      <c r="AB63" s="8"/>
      <c r="AC63" s="53"/>
      <c r="AD63" s="8"/>
      <c r="AE63" s="60"/>
      <c r="AF63" s="8"/>
      <c r="AG63" s="8"/>
      <c r="AH63" s="53"/>
      <c r="AI63" s="8"/>
      <c r="AJ63" s="60"/>
      <c r="AK63" s="8"/>
      <c r="AL63" s="8"/>
      <c r="AM63" s="53"/>
      <c r="AN63" s="8"/>
      <c r="AO63" s="60"/>
      <c r="AP63" s="8"/>
      <c r="AQ63" s="8"/>
      <c r="AR63" s="53"/>
      <c r="AS63" s="8"/>
      <c r="AT63" s="60"/>
      <c r="AU63" s="8"/>
      <c r="AV63" s="8"/>
      <c r="AW63" s="8"/>
    </row>
    <row r="64" spans="1:49" ht="15" customHeight="1" hidden="1">
      <c r="A64" s="8"/>
      <c r="B64" s="55"/>
      <c r="C64" s="56">
        <v>8</v>
      </c>
      <c r="D64" s="57"/>
      <c r="E64" s="57"/>
      <c r="F64" s="57"/>
      <c r="G64" s="57">
        <v>30</v>
      </c>
      <c r="H64" s="59" t="s">
        <v>40</v>
      </c>
      <c r="I64" s="60"/>
      <c r="J64" s="8"/>
      <c r="K64" s="60"/>
      <c r="L64" s="8"/>
      <c r="M64" s="8"/>
      <c r="N64" s="8"/>
      <c r="O64" s="8"/>
      <c r="P64" s="8"/>
      <c r="Q64" s="53"/>
      <c r="R64" s="8"/>
      <c r="S64" s="53"/>
      <c r="T64" s="8"/>
      <c r="U64" s="60"/>
      <c r="V64" s="8"/>
      <c r="W64" s="53"/>
      <c r="X64" s="8"/>
      <c r="Y64" s="60"/>
      <c r="Z64" s="60"/>
      <c r="AA64" s="53"/>
      <c r="AB64" s="8"/>
      <c r="AC64" s="53"/>
      <c r="AD64" s="8"/>
      <c r="AE64" s="60"/>
      <c r="AF64" s="8"/>
      <c r="AG64" s="8"/>
      <c r="AH64" s="53"/>
      <c r="AI64" s="8"/>
      <c r="AJ64" s="60"/>
      <c r="AK64" s="8"/>
      <c r="AL64" s="8"/>
      <c r="AM64" s="53"/>
      <c r="AN64" s="8"/>
      <c r="AO64" s="60"/>
      <c r="AP64" s="8"/>
      <c r="AQ64" s="8"/>
      <c r="AR64" s="53"/>
      <c r="AS64" s="8"/>
      <c r="AT64" s="60"/>
      <c r="AU64" s="8"/>
      <c r="AV64" s="8"/>
      <c r="AW64" s="8"/>
    </row>
    <row r="65" spans="1:49" ht="15" customHeight="1" hidden="1">
      <c r="A65" s="8"/>
      <c r="B65" s="55"/>
      <c r="C65" s="56">
        <v>9</v>
      </c>
      <c r="D65" s="57"/>
      <c r="E65" s="57"/>
      <c r="F65" s="57"/>
      <c r="G65" s="57">
        <v>28</v>
      </c>
      <c r="H65" s="59" t="s">
        <v>40</v>
      </c>
      <c r="I65" s="60"/>
      <c r="J65" s="8"/>
      <c r="K65" s="60"/>
      <c r="L65" s="8"/>
      <c r="M65" s="8"/>
      <c r="N65" s="8"/>
      <c r="O65" s="8"/>
      <c r="P65" s="8"/>
      <c r="Q65" s="53"/>
      <c r="R65" s="8"/>
      <c r="S65" s="53"/>
      <c r="T65" s="8"/>
      <c r="U65" s="60"/>
      <c r="V65" s="8"/>
      <c r="W65" s="53"/>
      <c r="X65" s="8"/>
      <c r="Y65" s="60"/>
      <c r="Z65" s="60"/>
      <c r="AA65" s="53"/>
      <c r="AB65" s="8"/>
      <c r="AC65" s="53"/>
      <c r="AD65" s="8"/>
      <c r="AE65" s="60"/>
      <c r="AF65" s="8"/>
      <c r="AG65" s="8"/>
      <c r="AH65" s="53"/>
      <c r="AI65" s="8"/>
      <c r="AJ65" s="60"/>
      <c r="AK65" s="8"/>
      <c r="AL65" s="8"/>
      <c r="AM65" s="53"/>
      <c r="AN65" s="8"/>
      <c r="AO65" s="60"/>
      <c r="AP65" s="8"/>
      <c r="AQ65" s="8"/>
      <c r="AR65" s="53"/>
      <c r="AS65" s="8"/>
      <c r="AT65" s="60"/>
      <c r="AU65" s="8"/>
      <c r="AV65" s="8"/>
      <c r="AW65" s="8"/>
    </row>
    <row r="66" spans="1:49" ht="15" customHeight="1" hidden="1">
      <c r="A66" s="8"/>
      <c r="B66" s="55"/>
      <c r="C66" s="56">
        <v>10</v>
      </c>
      <c r="D66" s="57"/>
      <c r="E66" s="57"/>
      <c r="F66" s="57"/>
      <c r="G66" s="57">
        <v>26</v>
      </c>
      <c r="H66" s="59" t="s">
        <v>40</v>
      </c>
      <c r="I66" s="60"/>
      <c r="J66" s="8"/>
      <c r="K66" s="60"/>
      <c r="L66" s="8"/>
      <c r="M66" s="8"/>
      <c r="N66" s="8"/>
      <c r="O66" s="8"/>
      <c r="P66" s="8"/>
      <c r="Q66" s="53"/>
      <c r="R66" s="8"/>
      <c r="S66" s="53"/>
      <c r="T66" s="8"/>
      <c r="U66" s="60"/>
      <c r="V66" s="8"/>
      <c r="W66" s="53"/>
      <c r="X66" s="8"/>
      <c r="Y66" s="60"/>
      <c r="Z66" s="60"/>
      <c r="AA66" s="53"/>
      <c r="AB66" s="8"/>
      <c r="AC66" s="53"/>
      <c r="AD66" s="8"/>
      <c r="AE66" s="60"/>
      <c r="AF66" s="8"/>
      <c r="AG66" s="8"/>
      <c r="AH66" s="53"/>
      <c r="AI66" s="8"/>
      <c r="AJ66" s="60"/>
      <c r="AK66" s="8"/>
      <c r="AL66" s="8"/>
      <c r="AM66" s="53"/>
      <c r="AN66" s="8"/>
      <c r="AO66" s="60"/>
      <c r="AP66" s="8"/>
      <c r="AQ66" s="8"/>
      <c r="AR66" s="53"/>
      <c r="AS66" s="8"/>
      <c r="AT66" s="60"/>
      <c r="AU66" s="8"/>
      <c r="AV66" s="8"/>
      <c r="AW66" s="8"/>
    </row>
    <row r="67" spans="1:49" ht="15" customHeight="1" hidden="1">
      <c r="A67" s="8"/>
      <c r="B67" s="55"/>
      <c r="C67" s="56">
        <v>11</v>
      </c>
      <c r="D67" s="57"/>
      <c r="E67" s="57"/>
      <c r="F67" s="57"/>
      <c r="G67" s="57">
        <v>24</v>
      </c>
      <c r="H67" s="65" t="s">
        <v>41</v>
      </c>
      <c r="I67" s="60"/>
      <c r="J67" s="8"/>
      <c r="K67" s="60"/>
      <c r="L67" s="8"/>
      <c r="M67" s="53"/>
      <c r="N67" s="8"/>
      <c r="O67" s="8"/>
      <c r="P67" s="8"/>
      <c r="Q67" s="53"/>
      <c r="R67" s="8"/>
      <c r="S67" s="53"/>
      <c r="T67" s="8"/>
      <c r="U67" s="60"/>
      <c r="V67" s="8"/>
      <c r="W67" s="53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12</v>
      </c>
      <c r="D68" s="57"/>
      <c r="E68" s="57"/>
      <c r="F68" s="57"/>
      <c r="G68" s="57">
        <v>20</v>
      </c>
      <c r="H68" s="59" t="s">
        <v>42</v>
      </c>
      <c r="I68" s="60"/>
      <c r="J68" s="8"/>
      <c r="K68" s="60"/>
      <c r="L68" s="8"/>
      <c r="M68" s="53"/>
      <c r="N68" s="8"/>
      <c r="O68" s="8"/>
      <c r="P68" s="8"/>
      <c r="Q68" s="53"/>
      <c r="R68" s="8"/>
      <c r="S68" s="53"/>
      <c r="T68" s="8"/>
      <c r="U68" s="60"/>
      <c r="V68" s="8"/>
      <c r="W68" s="53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13</v>
      </c>
      <c r="D69" s="57"/>
      <c r="E69" s="57"/>
      <c r="F69" s="57"/>
      <c r="G69" s="57">
        <v>18</v>
      </c>
      <c r="H69" s="59" t="s">
        <v>43</v>
      </c>
      <c r="I69" s="60"/>
      <c r="J69" s="8"/>
      <c r="K69" s="60"/>
      <c r="L69" s="8"/>
      <c r="M69" s="53"/>
      <c r="N69" s="8"/>
      <c r="O69" s="8"/>
      <c r="P69" s="8"/>
      <c r="Q69" s="53"/>
      <c r="R69" s="8"/>
      <c r="S69" s="53"/>
      <c r="T69" s="8"/>
      <c r="U69" s="60"/>
      <c r="V69" s="8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14</v>
      </c>
      <c r="D70" s="57"/>
      <c r="E70" s="57"/>
      <c r="F70" s="57"/>
      <c r="G70" s="57">
        <v>16</v>
      </c>
      <c r="H70" s="59" t="s">
        <v>44</v>
      </c>
      <c r="I70" s="60"/>
      <c r="J70" s="8"/>
      <c r="K70" s="60"/>
      <c r="L70" s="8"/>
      <c r="M70" s="53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15</v>
      </c>
      <c r="D71" s="57"/>
      <c r="E71" s="57"/>
      <c r="F71" s="57"/>
      <c r="G71" s="57">
        <v>14</v>
      </c>
      <c r="H71" s="59" t="s">
        <v>45</v>
      </c>
      <c r="I71" s="60"/>
      <c r="J71" s="8"/>
      <c r="K71" s="60"/>
      <c r="L71" s="8"/>
      <c r="M71" s="53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16</v>
      </c>
      <c r="D72" s="57"/>
      <c r="E72" s="57"/>
      <c r="F72" s="57"/>
      <c r="G72" s="57">
        <v>12</v>
      </c>
      <c r="H72" s="59" t="s">
        <v>46</v>
      </c>
      <c r="I72" s="60"/>
      <c r="J72" s="8"/>
      <c r="K72" s="60"/>
      <c r="L72" s="8"/>
      <c r="M72" s="53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17</v>
      </c>
      <c r="D73" s="57"/>
      <c r="E73" s="57"/>
      <c r="F73" s="57"/>
      <c r="G73" s="57">
        <v>10</v>
      </c>
      <c r="H73" s="59" t="s">
        <v>47</v>
      </c>
      <c r="I73" s="60"/>
      <c r="J73" s="8"/>
      <c r="K73" s="60"/>
      <c r="L73" s="8"/>
      <c r="M73" s="53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18</v>
      </c>
      <c r="D74" s="57"/>
      <c r="E74" s="57"/>
      <c r="F74" s="57"/>
      <c r="G74" s="57">
        <v>9</v>
      </c>
      <c r="H74" s="59" t="s">
        <v>48</v>
      </c>
      <c r="I74" s="60"/>
      <c r="J74" s="8"/>
      <c r="K74" s="60"/>
      <c r="L74" s="8"/>
      <c r="M74" s="53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19</v>
      </c>
      <c r="D75" s="57"/>
      <c r="E75" s="57"/>
      <c r="F75" s="57"/>
      <c r="G75" s="57">
        <v>8</v>
      </c>
      <c r="H75" s="59" t="s">
        <v>49</v>
      </c>
      <c r="I75" s="8"/>
      <c r="J75" s="8"/>
      <c r="K75" s="8"/>
      <c r="L75" s="8"/>
      <c r="M75" s="53"/>
      <c r="N75" s="8"/>
      <c r="O75" s="8"/>
      <c r="P75" s="8"/>
      <c r="Q75" s="53"/>
      <c r="R75" s="8"/>
      <c r="S75" s="53"/>
      <c r="T75" s="8"/>
      <c r="U75" s="8"/>
      <c r="V75" s="8"/>
      <c r="W75" s="53"/>
      <c r="X75" s="8"/>
      <c r="Y75" s="8"/>
      <c r="Z75" s="8"/>
      <c r="AA75" s="53"/>
      <c r="AB75" s="8"/>
      <c r="AC75" s="53"/>
      <c r="AD75" s="8"/>
      <c r="AE75" s="8"/>
      <c r="AF75" s="8"/>
      <c r="AG75" s="8"/>
      <c r="AH75" s="53"/>
      <c r="AI75" s="8"/>
      <c r="AJ75" s="8"/>
      <c r="AK75" s="8"/>
      <c r="AL75" s="8"/>
      <c r="AM75" s="53"/>
      <c r="AN75" s="8"/>
      <c r="AO75" s="8"/>
      <c r="AP75" s="8"/>
      <c r="AQ75" s="8"/>
      <c r="AR75" s="53"/>
      <c r="AS75" s="8"/>
      <c r="AT75" s="8"/>
      <c r="AU75" s="8"/>
      <c r="AV75" s="8"/>
      <c r="AW75" s="8"/>
    </row>
    <row r="76" spans="1:49" ht="15" customHeight="1" hidden="1">
      <c r="A76" s="8"/>
      <c r="B76" s="55"/>
      <c r="C76" s="56">
        <v>20</v>
      </c>
      <c r="D76" s="57"/>
      <c r="E76" s="57"/>
      <c r="F76" s="57"/>
      <c r="G76" s="57">
        <v>7</v>
      </c>
      <c r="H76" s="65" t="s">
        <v>50</v>
      </c>
      <c r="I76" s="8"/>
      <c r="J76" s="8"/>
      <c r="K76" s="8"/>
      <c r="L76" s="8"/>
      <c r="M76" s="53"/>
      <c r="N76" s="8"/>
      <c r="O76" s="8"/>
      <c r="P76" s="8"/>
      <c r="Q76" s="53"/>
      <c r="R76" s="8"/>
      <c r="S76" s="53"/>
      <c r="T76" s="8"/>
      <c r="U76" s="8"/>
      <c r="V76" s="8"/>
      <c r="W76" s="53"/>
      <c r="X76" s="8"/>
      <c r="Y76" s="8"/>
      <c r="Z76" s="8"/>
      <c r="AA76" s="53"/>
      <c r="AB76" s="8"/>
      <c r="AC76" s="53"/>
      <c r="AD76" s="8"/>
      <c r="AE76" s="8"/>
      <c r="AF76" s="8"/>
      <c r="AG76" s="8"/>
      <c r="AH76" s="53"/>
      <c r="AI76" s="8"/>
      <c r="AJ76" s="8"/>
      <c r="AK76" s="8"/>
      <c r="AL76" s="8"/>
      <c r="AM76" s="53"/>
      <c r="AN76" s="8"/>
      <c r="AO76" s="8"/>
      <c r="AP76" s="8"/>
      <c r="AQ76" s="8"/>
      <c r="AR76" s="53"/>
      <c r="AS76" s="8"/>
      <c r="AT76" s="8"/>
      <c r="AU76" s="8"/>
      <c r="AV76" s="8"/>
      <c r="AW76" s="8"/>
    </row>
    <row r="77" spans="1:49" ht="15" customHeight="1" hidden="1">
      <c r="A77" s="8"/>
      <c r="B77" s="55"/>
      <c r="C77" s="56">
        <v>21</v>
      </c>
      <c r="D77" s="57"/>
      <c r="E77" s="57"/>
      <c r="F77" s="57"/>
      <c r="G77" s="57">
        <v>5</v>
      </c>
      <c r="H77" s="58" t="s">
        <v>51</v>
      </c>
      <c r="I77" s="8"/>
      <c r="J77" s="8"/>
      <c r="K77" s="8"/>
      <c r="L77" s="8"/>
      <c r="M77" s="53"/>
      <c r="N77" s="8"/>
      <c r="O77" s="8"/>
      <c r="P77" s="8"/>
      <c r="Q77" s="53"/>
      <c r="R77" s="8"/>
      <c r="S77" s="53"/>
      <c r="T77" s="8"/>
      <c r="U77" s="8"/>
      <c r="V77" s="8"/>
      <c r="W77" s="53"/>
      <c r="X77" s="8"/>
      <c r="Y77" s="8"/>
      <c r="Z77" s="8"/>
      <c r="AA77" s="53"/>
      <c r="AB77" s="8"/>
      <c r="AC77" s="53"/>
      <c r="AD77" s="8"/>
      <c r="AE77" s="8"/>
      <c r="AF77" s="8"/>
      <c r="AG77" s="8"/>
      <c r="AH77" s="53"/>
      <c r="AI77" s="8"/>
      <c r="AJ77" s="8"/>
      <c r="AK77" s="8"/>
      <c r="AL77" s="8"/>
      <c r="AM77" s="53"/>
      <c r="AN77" s="8"/>
      <c r="AO77" s="8"/>
      <c r="AP77" s="8"/>
      <c r="AQ77" s="8"/>
      <c r="AR77" s="53"/>
      <c r="AS77" s="8"/>
      <c r="AT77" s="8"/>
      <c r="AU77" s="8"/>
      <c r="AV77" s="8"/>
      <c r="AW77" s="8"/>
    </row>
    <row r="78" spans="1:49" ht="12.75" customHeight="1" hidden="1">
      <c r="A78" s="8"/>
      <c r="B78" s="8"/>
      <c r="C78" s="64"/>
      <c r="D78" s="7"/>
      <c r="E78" s="7"/>
      <c r="F78" s="64"/>
      <c r="G78" s="64"/>
      <c r="H78" s="52"/>
      <c r="I78" s="8"/>
      <c r="J78" s="8"/>
      <c r="K78" s="8"/>
      <c r="L78" s="8"/>
      <c r="M78" s="53"/>
      <c r="N78" s="8"/>
      <c r="O78" s="8"/>
      <c r="P78" s="8"/>
      <c r="Q78" s="53"/>
      <c r="R78" s="8"/>
      <c r="S78" s="53"/>
      <c r="T78" s="8"/>
      <c r="U78" s="8"/>
      <c r="V78" s="8"/>
      <c r="W78" s="53"/>
      <c r="X78" s="8"/>
      <c r="Y78" s="8"/>
      <c r="Z78" s="8"/>
      <c r="AA78" s="53"/>
      <c r="AB78" s="8"/>
      <c r="AC78" s="53"/>
      <c r="AD78" s="8"/>
      <c r="AE78" s="8"/>
      <c r="AF78" s="8"/>
      <c r="AG78" s="8"/>
      <c r="AH78" s="53"/>
      <c r="AI78" s="8"/>
      <c r="AJ78" s="8"/>
      <c r="AK78" s="8"/>
      <c r="AL78" s="8"/>
      <c r="AM78" s="53"/>
      <c r="AN78" s="8"/>
      <c r="AO78" s="8"/>
      <c r="AP78" s="8"/>
      <c r="AQ78" s="8"/>
      <c r="AR78" s="53"/>
      <c r="AS78" s="8"/>
      <c r="AT78" s="8"/>
      <c r="AU78" s="8"/>
      <c r="AV78" s="8"/>
      <c r="AW78" s="8"/>
    </row>
    <row r="79" spans="1:49" ht="12.75" customHeight="1" hidden="1">
      <c r="A79" s="8"/>
      <c r="B79" s="8"/>
      <c r="C79" s="8"/>
      <c r="D79" s="3"/>
      <c r="E79" s="3"/>
      <c r="F79" s="8"/>
      <c r="G79" s="8"/>
      <c r="H79" s="52"/>
      <c r="I79" s="8"/>
      <c r="J79" s="8"/>
      <c r="K79" s="8"/>
      <c r="L79" s="8"/>
      <c r="M79" s="53"/>
      <c r="N79" s="8"/>
      <c r="O79" s="8"/>
      <c r="P79" s="8"/>
      <c r="Q79" s="53"/>
      <c r="R79" s="8"/>
      <c r="S79" s="53"/>
      <c r="T79" s="8"/>
      <c r="U79" s="8"/>
      <c r="V79" s="8"/>
      <c r="W79" s="53"/>
      <c r="X79" s="8"/>
      <c r="Y79" s="8"/>
      <c r="Z79" s="8"/>
      <c r="AA79" s="53"/>
      <c r="AB79" s="8"/>
      <c r="AC79" s="53"/>
      <c r="AD79" s="8"/>
      <c r="AE79" s="8"/>
      <c r="AF79" s="8"/>
      <c r="AG79" s="8"/>
      <c r="AH79" s="53"/>
      <c r="AI79" s="8"/>
      <c r="AJ79" s="8"/>
      <c r="AK79" s="8"/>
      <c r="AL79" s="8"/>
      <c r="AM79" s="53"/>
      <c r="AN79" s="8"/>
      <c r="AO79" s="8"/>
      <c r="AP79" s="8"/>
      <c r="AQ79" s="8"/>
      <c r="AR79" s="53"/>
      <c r="AS79" s="8"/>
      <c r="AT79" s="8"/>
      <c r="AU79" s="8"/>
      <c r="AV79" s="8"/>
      <c r="AW79" s="8"/>
    </row>
    <row r="80" spans="1:49" ht="12.75" customHeight="1" hidden="1">
      <c r="A80" s="8"/>
      <c r="B80" s="8"/>
      <c r="C80" s="8"/>
      <c r="D80" s="3"/>
      <c r="E80" s="3"/>
      <c r="F80" s="8"/>
      <c r="G80" s="8"/>
      <c r="H80" s="52"/>
      <c r="I80" s="8"/>
      <c r="J80" s="8"/>
      <c r="K80" s="8"/>
      <c r="L80" s="8"/>
      <c r="M80" s="53"/>
      <c r="N80" s="8"/>
      <c r="O80" s="8"/>
      <c r="P80" s="8"/>
      <c r="Q80" s="53"/>
      <c r="R80" s="8"/>
      <c r="S80" s="53"/>
      <c r="T80" s="8"/>
      <c r="U80" s="8"/>
      <c r="V80" s="8"/>
      <c r="W80" s="53"/>
      <c r="X80" s="8"/>
      <c r="Y80" s="8"/>
      <c r="Z80" s="8"/>
      <c r="AA80" s="53"/>
      <c r="AB80" s="8"/>
      <c r="AC80" s="53"/>
      <c r="AD80" s="8"/>
      <c r="AE80" s="8"/>
      <c r="AF80" s="8"/>
      <c r="AG80" s="8"/>
      <c r="AH80" s="53"/>
      <c r="AI80" s="8"/>
      <c r="AJ80" s="8"/>
      <c r="AK80" s="8"/>
      <c r="AL80" s="8"/>
      <c r="AM80" s="53"/>
      <c r="AN80" s="8"/>
      <c r="AO80" s="8"/>
      <c r="AP80" s="8"/>
      <c r="AQ80" s="8"/>
      <c r="AR80" s="53"/>
      <c r="AS80" s="8"/>
      <c r="AT80" s="8"/>
      <c r="AU80" s="8"/>
      <c r="AV80" s="8"/>
      <c r="AW80" s="8"/>
    </row>
    <row r="81" spans="1:49" ht="12.75" customHeight="1" hidden="1">
      <c r="A81" s="8"/>
      <c r="B81" s="8"/>
      <c r="C81" s="8"/>
      <c r="D81" s="3"/>
      <c r="E81" s="3"/>
      <c r="F81" s="8"/>
      <c r="G81" s="8"/>
      <c r="H81" s="52"/>
      <c r="I81" s="8"/>
      <c r="J81" s="8"/>
      <c r="K81" s="8"/>
      <c r="L81" s="8"/>
      <c r="M81" s="53"/>
      <c r="N81" s="8"/>
      <c r="O81" s="8"/>
      <c r="P81" s="8"/>
      <c r="Q81" s="53"/>
      <c r="R81" s="8"/>
      <c r="S81" s="53"/>
      <c r="T81" s="8"/>
      <c r="U81" s="8"/>
      <c r="V81" s="8"/>
      <c r="W81" s="53"/>
      <c r="X81" s="8"/>
      <c r="Y81" s="8"/>
      <c r="Z81" s="8"/>
      <c r="AA81" s="53"/>
      <c r="AB81" s="8"/>
      <c r="AC81" s="53"/>
      <c r="AD81" s="8"/>
      <c r="AE81" s="8"/>
      <c r="AF81" s="8"/>
      <c r="AG81" s="8"/>
      <c r="AH81" s="53"/>
      <c r="AI81" s="8"/>
      <c r="AJ81" s="8"/>
      <c r="AK81" s="8"/>
      <c r="AL81" s="8"/>
      <c r="AM81" s="53"/>
      <c r="AN81" s="8"/>
      <c r="AO81" s="8"/>
      <c r="AP81" s="8"/>
      <c r="AQ81" s="8"/>
      <c r="AR81" s="53"/>
      <c r="AS81" s="8"/>
      <c r="AT81" s="8"/>
      <c r="AU81" s="8"/>
      <c r="AV81" s="8"/>
      <c r="AW81" s="8"/>
    </row>
    <row r="82" spans="1:49" ht="12.75" customHeight="1" hidden="1">
      <c r="A82" s="8"/>
      <c r="B82" s="8"/>
      <c r="C82" s="8"/>
      <c r="D82" s="3"/>
      <c r="E82" s="3"/>
      <c r="F82" s="8"/>
      <c r="G82" s="8"/>
      <c r="H82" s="52"/>
      <c r="I82" s="8"/>
      <c r="J82" s="8"/>
      <c r="K82" s="8"/>
      <c r="L82" s="8"/>
      <c r="M82" s="53"/>
      <c r="N82" s="8"/>
      <c r="O82" s="8"/>
      <c r="P82" s="8"/>
      <c r="Q82" s="53"/>
      <c r="R82" s="8"/>
      <c r="S82" s="53"/>
      <c r="T82" s="8"/>
      <c r="U82" s="8"/>
      <c r="V82" s="8"/>
      <c r="W82" s="53"/>
      <c r="X82" s="8"/>
      <c r="Y82" s="8"/>
      <c r="Z82" s="8"/>
      <c r="AA82" s="53"/>
      <c r="AB82" s="8"/>
      <c r="AC82" s="53"/>
      <c r="AD82" s="8"/>
      <c r="AE82" s="8"/>
      <c r="AF82" s="8"/>
      <c r="AG82" s="8"/>
      <c r="AH82" s="53"/>
      <c r="AI82" s="8"/>
      <c r="AJ82" s="8"/>
      <c r="AK82" s="8"/>
      <c r="AL82" s="8"/>
      <c r="AM82" s="53"/>
      <c r="AN82" s="8"/>
      <c r="AO82" s="8"/>
      <c r="AP82" s="8"/>
      <c r="AQ82" s="8"/>
      <c r="AR82" s="53"/>
      <c r="AS82" s="8"/>
      <c r="AT82" s="8"/>
      <c r="AU82" s="8"/>
      <c r="AV82" s="8"/>
      <c r="AW82" s="8"/>
    </row>
    <row r="83" spans="1:49" ht="12.75" customHeight="1" hidden="1">
      <c r="A83" s="8"/>
      <c r="B83" s="8"/>
      <c r="C83" s="8"/>
      <c r="D83" s="3"/>
      <c r="E83" s="3"/>
      <c r="F83" s="8"/>
      <c r="G83" s="8"/>
      <c r="H83" s="52"/>
      <c r="I83" s="8"/>
      <c r="J83" s="8"/>
      <c r="K83" s="8"/>
      <c r="L83" s="8"/>
      <c r="M83" s="53"/>
      <c r="N83" s="8"/>
      <c r="O83" s="8"/>
      <c r="P83" s="8"/>
      <c r="Q83" s="53"/>
      <c r="R83" s="8"/>
      <c r="S83" s="53"/>
      <c r="T83" s="8"/>
      <c r="U83" s="8"/>
      <c r="V83" s="8"/>
      <c r="W83" s="53"/>
      <c r="X83" s="8"/>
      <c r="Y83" s="8"/>
      <c r="Z83" s="8"/>
      <c r="AA83" s="53"/>
      <c r="AB83" s="8"/>
      <c r="AC83" s="53"/>
      <c r="AD83" s="8"/>
      <c r="AE83" s="8"/>
      <c r="AF83" s="8"/>
      <c r="AG83" s="8"/>
      <c r="AH83" s="53"/>
      <c r="AI83" s="8"/>
      <c r="AJ83" s="8"/>
      <c r="AK83" s="8"/>
      <c r="AL83" s="8"/>
      <c r="AM83" s="53"/>
      <c r="AN83" s="8"/>
      <c r="AO83" s="8"/>
      <c r="AP83" s="8"/>
      <c r="AQ83" s="8"/>
      <c r="AR83" s="53"/>
      <c r="AS83" s="8"/>
      <c r="AT83" s="8"/>
      <c r="AU83" s="8"/>
      <c r="AV83" s="8"/>
      <c r="AW83" s="8"/>
    </row>
    <row r="84" spans="1:49" ht="12.75" customHeight="1" hidden="1">
      <c r="A84" s="8"/>
      <c r="B84" s="8"/>
      <c r="C84" s="8"/>
      <c r="D84" s="3"/>
      <c r="E84" s="3"/>
      <c r="F84" s="8"/>
      <c r="G84" s="8"/>
      <c r="H84" s="52"/>
      <c r="I84" s="8"/>
      <c r="J84" s="8"/>
      <c r="K84" s="8"/>
      <c r="L84" s="8"/>
      <c r="M84" s="53"/>
      <c r="N84" s="8"/>
      <c r="O84" s="8"/>
      <c r="P84" s="8"/>
      <c r="Q84" s="53"/>
      <c r="R84" s="8"/>
      <c r="S84" s="53"/>
      <c r="T84" s="8"/>
      <c r="U84" s="8"/>
      <c r="V84" s="8"/>
      <c r="W84" s="53"/>
      <c r="X84" s="8"/>
      <c r="Y84" s="8"/>
      <c r="Z84" s="8"/>
      <c r="AA84" s="53"/>
      <c r="AB84" s="8"/>
      <c r="AC84" s="53"/>
      <c r="AD84" s="8"/>
      <c r="AE84" s="8"/>
      <c r="AF84" s="8"/>
      <c r="AG84" s="8"/>
      <c r="AH84" s="53"/>
      <c r="AI84" s="8"/>
      <c r="AJ84" s="8"/>
      <c r="AK84" s="8"/>
      <c r="AL84" s="8"/>
      <c r="AM84" s="53"/>
      <c r="AN84" s="8"/>
      <c r="AO84" s="8"/>
      <c r="AP84" s="8"/>
      <c r="AQ84" s="8"/>
      <c r="AR84" s="53"/>
      <c r="AS84" s="8"/>
      <c r="AT84" s="8"/>
      <c r="AU84" s="8"/>
      <c r="AV84" s="8"/>
      <c r="AW84" s="8"/>
    </row>
    <row r="85" spans="1:49" ht="12.75" customHeight="1" hidden="1">
      <c r="A85" s="8"/>
      <c r="B85" s="8"/>
      <c r="C85" s="8"/>
      <c r="D85" s="3"/>
      <c r="E85" s="3"/>
      <c r="F85" s="8"/>
      <c r="G85" s="8"/>
      <c r="H85" s="52"/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2.75" customHeight="1" hidden="1">
      <c r="A86" s="8"/>
      <c r="B86" s="8"/>
      <c r="C86" s="8"/>
      <c r="D86" s="3"/>
      <c r="E86" s="3"/>
      <c r="F86" s="8"/>
      <c r="G86" s="8"/>
      <c r="H86" s="52"/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2.75" customHeight="1" hidden="1">
      <c r="A87" s="8"/>
      <c r="B87" s="8"/>
      <c r="C87" s="8"/>
      <c r="D87" s="3"/>
      <c r="E87" s="3"/>
      <c r="F87" s="8"/>
      <c r="G87" s="8"/>
      <c r="H87" s="52"/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  <row r="88" spans="1:49" ht="12.75" customHeight="1">
      <c r="A88" s="8"/>
      <c r="B88" s="8"/>
      <c r="C88" s="8"/>
      <c r="D88" s="3"/>
      <c r="E88" s="3"/>
      <c r="F88" s="8"/>
      <c r="G88" s="8"/>
      <c r="H88" s="52"/>
      <c r="I88" s="8"/>
      <c r="J88" s="8"/>
      <c r="K88" s="8"/>
      <c r="L88" s="8"/>
      <c r="M88" s="53"/>
      <c r="N88" s="8"/>
      <c r="O88" s="8"/>
      <c r="P88" s="8"/>
      <c r="Q88" s="53"/>
      <c r="R88" s="8"/>
      <c r="S88" s="53"/>
      <c r="T88" s="8"/>
      <c r="U88" s="8"/>
      <c r="V88" s="8"/>
      <c r="W88" s="53"/>
      <c r="X88" s="8"/>
      <c r="Y88" s="8"/>
      <c r="Z88" s="8"/>
      <c r="AA88" s="53"/>
      <c r="AB88" s="8"/>
      <c r="AC88" s="53"/>
      <c r="AD88" s="8"/>
      <c r="AE88" s="8"/>
      <c r="AF88" s="8"/>
      <c r="AG88" s="8"/>
      <c r="AH88" s="53"/>
      <c r="AI88" s="8"/>
      <c r="AJ88" s="8"/>
      <c r="AK88" s="8"/>
      <c r="AL88" s="8"/>
      <c r="AM88" s="53"/>
      <c r="AN88" s="8"/>
      <c r="AO88" s="8"/>
      <c r="AP88" s="8"/>
      <c r="AQ88" s="8"/>
      <c r="AR88" s="53"/>
      <c r="AS88" s="8"/>
      <c r="AT88" s="8"/>
      <c r="AU88" s="8"/>
      <c r="AV88" s="8"/>
      <c r="AW88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W88"/>
  <sheetViews>
    <sheetView showGridLines="0" workbookViewId="0" topLeftCell="A1">
      <selection activeCell="AV1" sqref="AV1:AV16384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4.898437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3.69921875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3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3.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5976562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4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175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52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325</v>
      </c>
      <c r="C5" s="40"/>
      <c r="D5" s="41">
        <f aca="true" t="shared" si="0" ref="D5:D19">(COUNTIF(J5,"=10"))+(COUNTIF(O5,"=10"))+(COUNTIF(T5,"=10"))+(COUNTIF(Y5,"=10"))+(COUNTIF(AD5,"=10"))+(COUNTIF(AI5,"=10"))+(COUNTIF(AN5,"=10"))+COUNTIF(AS5,"=10")</f>
        <v>5</v>
      </c>
      <c r="E5" s="42"/>
      <c r="F5" s="43">
        <f>G5-SMALL((L5,Q5,V5,AA5,AK5,AP5,AF5,AU5),1)</f>
        <v>251</v>
      </c>
      <c r="G5" s="44">
        <f aca="true" t="shared" si="1" ref="G5:G19">L5+Q5+V5+AA5+AK5+AP5+AF5+AU5</f>
        <v>251</v>
      </c>
      <c r="H5" s="45">
        <f aca="true" t="shared" si="2" ref="H5:H17">LOOKUP(I5,$C$56:$C$77,$G$56:$G$77)</f>
        <v>38</v>
      </c>
      <c r="I5" s="46">
        <v>4</v>
      </c>
      <c r="J5" s="47">
        <f aca="true" t="shared" si="3" ref="J5:J17">LOOKUP(K5,$U$57:$U$58,$V$57:$V$58)</f>
        <v>10</v>
      </c>
      <c r="K5" s="46">
        <v>1</v>
      </c>
      <c r="L5" s="48">
        <f aca="true" t="shared" si="4" ref="L5:L19">H5+J5</f>
        <v>48</v>
      </c>
      <c r="M5" s="45">
        <f aca="true" t="shared" si="5" ref="M5:M17">LOOKUP(N5,$C$56:$C$77,$G$56:$G$77)</f>
        <v>0</v>
      </c>
      <c r="N5" s="46"/>
      <c r="O5" s="47">
        <f aca="true" t="shared" si="6" ref="O5:O17">LOOKUP(P5,$U$57:$U$58,$V$57:$V$58)</f>
        <v>0</v>
      </c>
      <c r="P5" s="46"/>
      <c r="Q5" s="48">
        <f aca="true" t="shared" si="7" ref="Q5:Q19">M5+O5</f>
        <v>0</v>
      </c>
      <c r="R5" s="45">
        <f aca="true" t="shared" si="8" ref="R5:R17">LOOKUP(S5,$C$56:$C$77,$G$56:$G$77)</f>
        <v>45</v>
      </c>
      <c r="S5" s="46">
        <v>2</v>
      </c>
      <c r="T5" s="47">
        <f aca="true" t="shared" si="9" ref="T5:T17">LOOKUP(U5,$U$57:$U$58,$V$57:$V$58)</f>
        <v>10</v>
      </c>
      <c r="U5" s="46">
        <v>1</v>
      </c>
      <c r="V5" s="48">
        <f aca="true" t="shared" si="10" ref="V5:V19">R5+T5</f>
        <v>55</v>
      </c>
      <c r="W5" s="45">
        <f aca="true" t="shared" si="11" ref="W5:W17">LOOKUP(X5,$C$56:$C$77,$G$56:$G$77)</f>
        <v>0</v>
      </c>
      <c r="X5" s="46"/>
      <c r="Y5" s="47">
        <f aca="true" t="shared" si="12" ref="Y5:Y17">LOOKUP(Z5,$U$57:$U$58,$V$57:$V$58)</f>
        <v>0</v>
      </c>
      <c r="Z5" s="46"/>
      <c r="AA5" s="48">
        <f aca="true" t="shared" si="13" ref="AA5:AA19">W5+Y5</f>
        <v>0</v>
      </c>
      <c r="AB5" s="45">
        <f aca="true" t="shared" si="14" ref="AB5:AB17">LOOKUP(AC5,$C$56:$C$77,$G$56:$G$77)</f>
        <v>0</v>
      </c>
      <c r="AC5" s="46"/>
      <c r="AD5" s="47">
        <f aca="true" t="shared" si="15" ref="AD5:AD17">LOOKUP(AE5,$U$57:$U$58,$V$57:$V$58)</f>
        <v>0</v>
      </c>
      <c r="AE5" s="46"/>
      <c r="AF5" s="48">
        <f aca="true" t="shared" si="16" ref="AF5:AF19">AB5+AD5</f>
        <v>0</v>
      </c>
      <c r="AG5" s="45">
        <f aca="true" t="shared" si="17" ref="AG5:AG17">LOOKUP(AH5,$C$56:$C$77,$G$56:$G$77)</f>
        <v>38</v>
      </c>
      <c r="AH5" s="46">
        <v>4</v>
      </c>
      <c r="AI5" s="47">
        <f aca="true" t="shared" si="18" ref="AI5:AI17">LOOKUP(AJ5,$U$57:$U$58,$V$57:$V$58)</f>
        <v>10</v>
      </c>
      <c r="AJ5" s="46">
        <v>1</v>
      </c>
      <c r="AK5" s="48">
        <f aca="true" t="shared" si="19" ref="AK5:AK19">AG5+AI5</f>
        <v>48</v>
      </c>
      <c r="AL5" s="45">
        <f aca="true" t="shared" si="20" ref="AL5:AL17">LOOKUP(AM5,$C$56:$C$77,$G$56:$G$77)</f>
        <v>40</v>
      </c>
      <c r="AM5" s="46">
        <v>3</v>
      </c>
      <c r="AN5" s="47">
        <f aca="true" t="shared" si="21" ref="AN5:AN17">LOOKUP(AO5,$U$57:$U$58,$V$57:$V$58)</f>
        <v>10</v>
      </c>
      <c r="AO5" s="46">
        <v>1</v>
      </c>
      <c r="AP5" s="48">
        <f aca="true" t="shared" si="22" ref="AP5:AP19">AL5+AN5</f>
        <v>50</v>
      </c>
      <c r="AQ5" s="45">
        <f aca="true" t="shared" si="23" ref="AQ5:AQ17">LOOKUP(AR5,$C$56:$C$77,$G$56:$G$77)</f>
        <v>40</v>
      </c>
      <c r="AR5" s="46">
        <v>3</v>
      </c>
      <c r="AS5" s="47">
        <f aca="true" t="shared" si="24" ref="AS5:AS17">LOOKUP(AT5,$U$57:$U$58,$V$57:$V$58)</f>
        <v>10</v>
      </c>
      <c r="AT5" s="46">
        <v>1</v>
      </c>
      <c r="AU5" s="48">
        <f aca="true" t="shared" si="25" ref="AU5:AU19">AQ5+AS5</f>
        <v>50</v>
      </c>
      <c r="AV5" s="84">
        <f>SUM(J5+O5+T5+Y5+AD5+AI5+AN5+AS5)</f>
        <v>50</v>
      </c>
      <c r="AW5" s="8"/>
    </row>
    <row r="6" spans="1:49" ht="15.75">
      <c r="A6" s="38">
        <f aca="true" t="shared" si="26" ref="A6:A19">SUM(1+A5)</f>
        <v>2</v>
      </c>
      <c r="B6" s="39" t="s">
        <v>118</v>
      </c>
      <c r="C6" s="40"/>
      <c r="D6" s="41">
        <f t="shared" si="0"/>
        <v>4</v>
      </c>
      <c r="E6" s="42"/>
      <c r="F6" s="43">
        <f>G6-SMALL((L6,Q6,V6,AA6,AK6,AP6,AF6,AU6),1)</f>
        <v>235</v>
      </c>
      <c r="G6" s="44">
        <f t="shared" si="1"/>
        <v>235</v>
      </c>
      <c r="H6" s="45">
        <f t="shared" si="2"/>
        <v>50</v>
      </c>
      <c r="I6" s="46">
        <v>1</v>
      </c>
      <c r="J6" s="47">
        <f t="shared" si="3"/>
        <v>10</v>
      </c>
      <c r="K6" s="46">
        <v>1</v>
      </c>
      <c r="L6" s="48">
        <f t="shared" si="4"/>
        <v>60</v>
      </c>
      <c r="M6" s="45">
        <f t="shared" si="5"/>
        <v>45</v>
      </c>
      <c r="N6" s="46">
        <v>2</v>
      </c>
      <c r="O6" s="47">
        <f t="shared" si="6"/>
        <v>10</v>
      </c>
      <c r="P6" s="46">
        <v>1</v>
      </c>
      <c r="Q6" s="48">
        <f t="shared" si="7"/>
        <v>55</v>
      </c>
      <c r="R6" s="45">
        <f t="shared" si="8"/>
        <v>0</v>
      </c>
      <c r="S6" s="46"/>
      <c r="T6" s="47">
        <f t="shared" si="9"/>
        <v>0</v>
      </c>
      <c r="U6" s="46"/>
      <c r="V6" s="48">
        <f t="shared" si="10"/>
        <v>0</v>
      </c>
      <c r="W6" s="45">
        <f t="shared" si="11"/>
        <v>0</v>
      </c>
      <c r="X6" s="46"/>
      <c r="Y6" s="47">
        <f t="shared" si="12"/>
        <v>0</v>
      </c>
      <c r="Z6" s="46"/>
      <c r="AA6" s="48">
        <f t="shared" si="13"/>
        <v>0</v>
      </c>
      <c r="AB6" s="45">
        <f t="shared" si="14"/>
        <v>0</v>
      </c>
      <c r="AC6" s="46"/>
      <c r="AD6" s="47">
        <f t="shared" si="15"/>
        <v>0</v>
      </c>
      <c r="AE6" s="46"/>
      <c r="AF6" s="48">
        <f t="shared" si="16"/>
        <v>0</v>
      </c>
      <c r="AG6" s="45">
        <f t="shared" si="17"/>
        <v>50</v>
      </c>
      <c r="AH6" s="46">
        <v>1</v>
      </c>
      <c r="AI6" s="47">
        <f t="shared" si="18"/>
        <v>10</v>
      </c>
      <c r="AJ6" s="46">
        <v>1</v>
      </c>
      <c r="AK6" s="48">
        <f t="shared" si="19"/>
        <v>60</v>
      </c>
      <c r="AL6" s="45">
        <f t="shared" si="20"/>
        <v>50</v>
      </c>
      <c r="AM6" s="46">
        <v>1</v>
      </c>
      <c r="AN6" s="47">
        <f t="shared" si="21"/>
        <v>10</v>
      </c>
      <c r="AO6" s="46">
        <v>1</v>
      </c>
      <c r="AP6" s="48">
        <f t="shared" si="22"/>
        <v>60</v>
      </c>
      <c r="AQ6" s="45">
        <f t="shared" si="23"/>
        <v>0</v>
      </c>
      <c r="AR6" s="46"/>
      <c r="AS6" s="47">
        <f t="shared" si="24"/>
        <v>0</v>
      </c>
      <c r="AT6" s="46"/>
      <c r="AU6" s="48">
        <f t="shared" si="25"/>
        <v>0</v>
      </c>
      <c r="AV6" s="84">
        <f>SUM(J6+O6+T6+Y6+AD6+AI6+AN6+AS6)</f>
        <v>40</v>
      </c>
      <c r="AW6" s="8"/>
    </row>
    <row r="7" spans="1:49" ht="15.75">
      <c r="A7" s="38">
        <f t="shared" si="26"/>
        <v>3</v>
      </c>
      <c r="B7" s="39" t="s">
        <v>120</v>
      </c>
      <c r="C7" s="40"/>
      <c r="D7" s="41">
        <f t="shared" si="0"/>
        <v>4</v>
      </c>
      <c r="E7" s="42"/>
      <c r="F7" s="43">
        <f>G7-SMALL((L7,Q7,V7,AA7,AK7,AP7,AF7,AU7),1)</f>
        <v>202</v>
      </c>
      <c r="G7" s="44">
        <f t="shared" si="1"/>
        <v>202</v>
      </c>
      <c r="H7" s="45">
        <f t="shared" si="2"/>
        <v>45</v>
      </c>
      <c r="I7" s="46">
        <v>2</v>
      </c>
      <c r="J7" s="47">
        <f t="shared" si="3"/>
        <v>10</v>
      </c>
      <c r="K7" s="46">
        <v>1</v>
      </c>
      <c r="L7" s="48">
        <f t="shared" si="4"/>
        <v>55</v>
      </c>
      <c r="M7" s="45">
        <f t="shared" si="5"/>
        <v>36</v>
      </c>
      <c r="N7" s="46">
        <v>5</v>
      </c>
      <c r="O7" s="47">
        <f t="shared" si="6"/>
        <v>10</v>
      </c>
      <c r="P7" s="46">
        <v>1</v>
      </c>
      <c r="Q7" s="48">
        <f t="shared" si="7"/>
        <v>46</v>
      </c>
      <c r="R7" s="45">
        <f t="shared" si="8"/>
        <v>0</v>
      </c>
      <c r="S7" s="46"/>
      <c r="T7" s="47">
        <f t="shared" si="9"/>
        <v>0</v>
      </c>
      <c r="U7" s="46"/>
      <c r="V7" s="48">
        <f t="shared" si="10"/>
        <v>0</v>
      </c>
      <c r="W7" s="45">
        <f t="shared" si="11"/>
        <v>0</v>
      </c>
      <c r="X7" s="46"/>
      <c r="Y7" s="47">
        <f t="shared" si="12"/>
        <v>0</v>
      </c>
      <c r="Z7" s="46"/>
      <c r="AA7" s="48">
        <f t="shared" si="13"/>
        <v>0</v>
      </c>
      <c r="AB7" s="45">
        <f t="shared" si="14"/>
        <v>0</v>
      </c>
      <c r="AC7" s="46"/>
      <c r="AD7" s="47">
        <f t="shared" si="15"/>
        <v>0</v>
      </c>
      <c r="AE7" s="46"/>
      <c r="AF7" s="48">
        <f t="shared" si="16"/>
        <v>0</v>
      </c>
      <c r="AG7" s="45">
        <f t="shared" si="17"/>
        <v>0</v>
      </c>
      <c r="AH7" s="46"/>
      <c r="AI7" s="47">
        <f t="shared" si="18"/>
        <v>0</v>
      </c>
      <c r="AJ7" s="46"/>
      <c r="AK7" s="48">
        <f t="shared" si="19"/>
        <v>0</v>
      </c>
      <c r="AL7" s="45">
        <f t="shared" si="20"/>
        <v>36</v>
      </c>
      <c r="AM7" s="46">
        <v>5</v>
      </c>
      <c r="AN7" s="47">
        <f t="shared" si="21"/>
        <v>10</v>
      </c>
      <c r="AO7" s="46">
        <v>1</v>
      </c>
      <c r="AP7" s="48">
        <f t="shared" si="22"/>
        <v>46</v>
      </c>
      <c r="AQ7" s="45">
        <f t="shared" si="23"/>
        <v>45</v>
      </c>
      <c r="AR7" s="46">
        <v>2</v>
      </c>
      <c r="AS7" s="47">
        <f t="shared" si="24"/>
        <v>10</v>
      </c>
      <c r="AT7" s="46">
        <v>1</v>
      </c>
      <c r="AU7" s="48">
        <f t="shared" si="25"/>
        <v>55</v>
      </c>
      <c r="AV7" s="84">
        <f>SUM(J7+O7+T7+Y7+AD7+AI7+AN7+AS7)</f>
        <v>40</v>
      </c>
      <c r="AW7" s="8"/>
    </row>
    <row r="8" spans="1:49" ht="15.75">
      <c r="A8" s="38">
        <f t="shared" si="26"/>
        <v>4</v>
      </c>
      <c r="B8" s="39" t="s">
        <v>60</v>
      </c>
      <c r="C8" s="40"/>
      <c r="D8" s="41">
        <f t="shared" si="0"/>
        <v>4</v>
      </c>
      <c r="E8" s="42"/>
      <c r="F8" s="43">
        <f>G8-SMALL((L8,Q8,V8,AA8,AK8,AP8,AF8,AU8),1)</f>
        <v>178</v>
      </c>
      <c r="G8" s="44">
        <f t="shared" si="1"/>
        <v>178</v>
      </c>
      <c r="H8" s="45">
        <f t="shared" si="2"/>
        <v>34</v>
      </c>
      <c r="I8" s="46">
        <v>6</v>
      </c>
      <c r="J8" s="47">
        <f t="shared" si="3"/>
        <v>10</v>
      </c>
      <c r="K8" s="46">
        <v>1</v>
      </c>
      <c r="L8" s="48">
        <f t="shared" si="4"/>
        <v>44</v>
      </c>
      <c r="M8" s="45">
        <f t="shared" si="5"/>
        <v>34</v>
      </c>
      <c r="N8" s="46">
        <v>6</v>
      </c>
      <c r="O8" s="47">
        <f t="shared" si="6"/>
        <v>10</v>
      </c>
      <c r="P8" s="46">
        <v>1</v>
      </c>
      <c r="Q8" s="48">
        <f t="shared" si="7"/>
        <v>44</v>
      </c>
      <c r="R8" s="45">
        <f t="shared" si="8"/>
        <v>0</v>
      </c>
      <c r="S8" s="46"/>
      <c r="T8" s="47">
        <f t="shared" si="9"/>
        <v>0</v>
      </c>
      <c r="U8" s="46"/>
      <c r="V8" s="48">
        <f t="shared" si="10"/>
        <v>0</v>
      </c>
      <c r="W8" s="45">
        <f t="shared" si="11"/>
        <v>0</v>
      </c>
      <c r="X8" s="46"/>
      <c r="Y8" s="47">
        <f t="shared" si="12"/>
        <v>0</v>
      </c>
      <c r="Z8" s="46"/>
      <c r="AA8" s="48">
        <f t="shared" si="13"/>
        <v>0</v>
      </c>
      <c r="AB8" s="45">
        <f t="shared" si="14"/>
        <v>0</v>
      </c>
      <c r="AC8" s="46"/>
      <c r="AD8" s="47">
        <f t="shared" si="15"/>
        <v>0</v>
      </c>
      <c r="AE8" s="46"/>
      <c r="AF8" s="48">
        <f t="shared" si="16"/>
        <v>0</v>
      </c>
      <c r="AG8" s="45">
        <f t="shared" si="17"/>
        <v>36</v>
      </c>
      <c r="AH8" s="46">
        <v>5</v>
      </c>
      <c r="AI8" s="47">
        <f t="shared" si="18"/>
        <v>10</v>
      </c>
      <c r="AJ8" s="46">
        <v>1</v>
      </c>
      <c r="AK8" s="48">
        <f t="shared" si="19"/>
        <v>46</v>
      </c>
      <c r="AL8" s="45">
        <f t="shared" si="20"/>
        <v>34</v>
      </c>
      <c r="AM8" s="46">
        <v>6</v>
      </c>
      <c r="AN8" s="47">
        <f t="shared" si="21"/>
        <v>10</v>
      </c>
      <c r="AO8" s="46">
        <v>1</v>
      </c>
      <c r="AP8" s="48">
        <f t="shared" si="22"/>
        <v>44</v>
      </c>
      <c r="AQ8" s="45">
        <f t="shared" si="23"/>
        <v>0</v>
      </c>
      <c r="AR8" s="46"/>
      <c r="AS8" s="47">
        <f t="shared" si="24"/>
        <v>0</v>
      </c>
      <c r="AT8" s="46"/>
      <c r="AU8" s="48">
        <f t="shared" si="25"/>
        <v>0</v>
      </c>
      <c r="AV8" s="84">
        <f>SUM(J8+O8+T8+Y8+AD8+AI8+AN8+AS8)</f>
        <v>40</v>
      </c>
      <c r="AW8" s="8"/>
    </row>
    <row r="9" spans="1:49" ht="15.75">
      <c r="A9" s="38">
        <f t="shared" si="26"/>
        <v>5</v>
      </c>
      <c r="B9" s="39" t="s">
        <v>308</v>
      </c>
      <c r="C9" s="40"/>
      <c r="D9" s="41">
        <f t="shared" si="0"/>
        <v>3</v>
      </c>
      <c r="E9" s="42"/>
      <c r="F9" s="43">
        <f>G9-SMALL((L9,Q9,V9,AA9,AK9,AP9,AF9,AU9),1)</f>
        <v>158</v>
      </c>
      <c r="G9" s="44">
        <f t="shared" si="1"/>
        <v>158</v>
      </c>
      <c r="H9" s="45">
        <f t="shared" si="2"/>
        <v>0</v>
      </c>
      <c r="I9" s="46"/>
      <c r="J9" s="47">
        <f t="shared" si="3"/>
        <v>0</v>
      </c>
      <c r="K9" s="46"/>
      <c r="L9" s="48">
        <f t="shared" si="4"/>
        <v>0</v>
      </c>
      <c r="M9" s="45">
        <f t="shared" si="5"/>
        <v>50</v>
      </c>
      <c r="N9" s="46">
        <v>1</v>
      </c>
      <c r="O9" s="47">
        <f t="shared" si="6"/>
        <v>10</v>
      </c>
      <c r="P9" s="46">
        <v>1</v>
      </c>
      <c r="Q9" s="48">
        <f t="shared" si="7"/>
        <v>60</v>
      </c>
      <c r="R9" s="45">
        <f t="shared" si="8"/>
        <v>0</v>
      </c>
      <c r="S9" s="46"/>
      <c r="T9" s="47">
        <f t="shared" si="9"/>
        <v>0</v>
      </c>
      <c r="U9" s="46"/>
      <c r="V9" s="48">
        <f t="shared" si="10"/>
        <v>0</v>
      </c>
      <c r="W9" s="45">
        <f t="shared" si="11"/>
        <v>0</v>
      </c>
      <c r="X9" s="46"/>
      <c r="Y9" s="47">
        <f t="shared" si="12"/>
        <v>0</v>
      </c>
      <c r="Z9" s="46"/>
      <c r="AA9" s="48">
        <f t="shared" si="13"/>
        <v>0</v>
      </c>
      <c r="AB9" s="45">
        <f t="shared" si="14"/>
        <v>0</v>
      </c>
      <c r="AC9" s="46"/>
      <c r="AD9" s="47">
        <f t="shared" si="15"/>
        <v>0</v>
      </c>
      <c r="AE9" s="46"/>
      <c r="AF9" s="48">
        <f t="shared" si="16"/>
        <v>0</v>
      </c>
      <c r="AG9" s="45">
        <f t="shared" si="17"/>
        <v>40</v>
      </c>
      <c r="AH9" s="46">
        <v>3</v>
      </c>
      <c r="AI9" s="47">
        <f t="shared" si="18"/>
        <v>10</v>
      </c>
      <c r="AJ9" s="46">
        <v>1</v>
      </c>
      <c r="AK9" s="48">
        <f t="shared" si="19"/>
        <v>50</v>
      </c>
      <c r="AL9" s="45">
        <f t="shared" si="20"/>
        <v>38</v>
      </c>
      <c r="AM9" s="46">
        <v>4</v>
      </c>
      <c r="AN9" s="47">
        <f t="shared" si="21"/>
        <v>10</v>
      </c>
      <c r="AO9" s="46">
        <v>1</v>
      </c>
      <c r="AP9" s="48">
        <f t="shared" si="22"/>
        <v>48</v>
      </c>
      <c r="AQ9" s="45">
        <f t="shared" si="23"/>
        <v>0</v>
      </c>
      <c r="AR9" s="46"/>
      <c r="AS9" s="47">
        <f t="shared" si="24"/>
        <v>0</v>
      </c>
      <c r="AT9" s="46"/>
      <c r="AU9" s="48">
        <f t="shared" si="25"/>
        <v>0</v>
      </c>
      <c r="AV9" s="84">
        <f>SUM(J9+O9+T9+Y9+AD9+AI9+AN9+AS9)</f>
        <v>30</v>
      </c>
      <c r="AW9" s="8"/>
    </row>
    <row r="10" spans="1:49" ht="15.75">
      <c r="A10" s="38">
        <f t="shared" si="26"/>
        <v>6</v>
      </c>
      <c r="B10" s="39" t="s">
        <v>184</v>
      </c>
      <c r="C10" s="40"/>
      <c r="D10" s="41">
        <f t="shared" si="0"/>
        <v>3</v>
      </c>
      <c r="E10" s="42"/>
      <c r="F10" s="43">
        <f>G10-SMALL((L10,Q10,V10,AA10,AK10,AP10,AF10,AU10),1)</f>
        <v>152</v>
      </c>
      <c r="G10" s="44">
        <f t="shared" si="1"/>
        <v>152</v>
      </c>
      <c r="H10" s="45">
        <f t="shared" si="2"/>
        <v>0</v>
      </c>
      <c r="I10" s="46"/>
      <c r="J10" s="47">
        <f t="shared" si="3"/>
        <v>0</v>
      </c>
      <c r="K10" s="46"/>
      <c r="L10" s="48">
        <f t="shared" si="4"/>
        <v>0</v>
      </c>
      <c r="M10" s="45">
        <f t="shared" si="5"/>
        <v>32</v>
      </c>
      <c r="N10" s="46">
        <v>7</v>
      </c>
      <c r="O10" s="47">
        <f t="shared" si="6"/>
        <v>10</v>
      </c>
      <c r="P10" s="46">
        <v>1</v>
      </c>
      <c r="Q10" s="48">
        <f t="shared" si="7"/>
        <v>42</v>
      </c>
      <c r="R10" s="45">
        <f t="shared" si="8"/>
        <v>0</v>
      </c>
      <c r="S10" s="46"/>
      <c r="T10" s="47">
        <f t="shared" si="9"/>
        <v>0</v>
      </c>
      <c r="U10" s="46"/>
      <c r="V10" s="48">
        <f t="shared" si="10"/>
        <v>0</v>
      </c>
      <c r="W10" s="45">
        <f t="shared" si="11"/>
        <v>0</v>
      </c>
      <c r="X10" s="46"/>
      <c r="Y10" s="47">
        <f t="shared" si="12"/>
        <v>0</v>
      </c>
      <c r="Z10" s="46"/>
      <c r="AA10" s="48">
        <f t="shared" si="13"/>
        <v>0</v>
      </c>
      <c r="AB10" s="45">
        <f t="shared" si="14"/>
        <v>0</v>
      </c>
      <c r="AC10" s="46"/>
      <c r="AD10" s="47">
        <f t="shared" si="15"/>
        <v>0</v>
      </c>
      <c r="AE10" s="46"/>
      <c r="AF10" s="48">
        <f t="shared" si="16"/>
        <v>0</v>
      </c>
      <c r="AG10" s="45">
        <f t="shared" si="17"/>
        <v>45</v>
      </c>
      <c r="AH10" s="46">
        <v>2</v>
      </c>
      <c r="AI10" s="47">
        <f t="shared" si="18"/>
        <v>10</v>
      </c>
      <c r="AJ10" s="46">
        <v>1</v>
      </c>
      <c r="AK10" s="48">
        <f t="shared" si="19"/>
        <v>55</v>
      </c>
      <c r="AL10" s="45">
        <f t="shared" si="20"/>
        <v>45</v>
      </c>
      <c r="AM10" s="46">
        <v>2</v>
      </c>
      <c r="AN10" s="47">
        <f t="shared" si="21"/>
        <v>10</v>
      </c>
      <c r="AO10" s="46">
        <v>1</v>
      </c>
      <c r="AP10" s="48">
        <f t="shared" si="22"/>
        <v>55</v>
      </c>
      <c r="AQ10" s="45">
        <f t="shared" si="23"/>
        <v>0</v>
      </c>
      <c r="AR10" s="46"/>
      <c r="AS10" s="47">
        <f t="shared" si="24"/>
        <v>0</v>
      </c>
      <c r="AT10" s="46"/>
      <c r="AU10" s="48">
        <f t="shared" si="25"/>
        <v>0</v>
      </c>
      <c r="AV10" s="84">
        <f>SUM(J10+O10+T10+Y10+AD10+AI10+AN10+AS10)</f>
        <v>30</v>
      </c>
      <c r="AW10" s="8"/>
    </row>
    <row r="11" spans="1:49" ht="15.75">
      <c r="A11" s="38">
        <f t="shared" si="26"/>
        <v>7</v>
      </c>
      <c r="B11" s="39" t="s">
        <v>140</v>
      </c>
      <c r="C11" s="40"/>
      <c r="D11" s="41">
        <f t="shared" si="0"/>
        <v>3</v>
      </c>
      <c r="E11" s="42"/>
      <c r="F11" s="43">
        <f>G11-SMALL((L11,Q11,V11,AA11,AK11,AP11,AF11,AU11),1)</f>
        <v>146</v>
      </c>
      <c r="G11" s="44">
        <f t="shared" si="1"/>
        <v>146</v>
      </c>
      <c r="H11" s="45">
        <f t="shared" si="2"/>
        <v>36</v>
      </c>
      <c r="I11" s="46">
        <v>5</v>
      </c>
      <c r="J11" s="47">
        <f t="shared" si="3"/>
        <v>10</v>
      </c>
      <c r="K11" s="46">
        <v>1</v>
      </c>
      <c r="L11" s="48">
        <f t="shared" si="4"/>
        <v>46</v>
      </c>
      <c r="M11" s="45">
        <f t="shared" si="5"/>
        <v>40</v>
      </c>
      <c r="N11" s="46">
        <v>3</v>
      </c>
      <c r="O11" s="47">
        <f t="shared" si="6"/>
        <v>10</v>
      </c>
      <c r="P11" s="46">
        <v>1</v>
      </c>
      <c r="Q11" s="48">
        <f t="shared" si="7"/>
        <v>50</v>
      </c>
      <c r="R11" s="45">
        <f t="shared" si="8"/>
        <v>40</v>
      </c>
      <c r="S11" s="46">
        <v>3</v>
      </c>
      <c r="T11" s="47">
        <f t="shared" si="9"/>
        <v>10</v>
      </c>
      <c r="U11" s="46">
        <v>1</v>
      </c>
      <c r="V11" s="48">
        <f t="shared" si="10"/>
        <v>50</v>
      </c>
      <c r="W11" s="45">
        <f t="shared" si="11"/>
        <v>0</v>
      </c>
      <c r="X11" s="46"/>
      <c r="Y11" s="47">
        <f t="shared" si="12"/>
        <v>0</v>
      </c>
      <c r="Z11" s="46"/>
      <c r="AA11" s="48">
        <f t="shared" si="13"/>
        <v>0</v>
      </c>
      <c r="AB11" s="45">
        <f t="shared" si="14"/>
        <v>0</v>
      </c>
      <c r="AC11" s="46"/>
      <c r="AD11" s="47">
        <f t="shared" si="15"/>
        <v>0</v>
      </c>
      <c r="AE11" s="46"/>
      <c r="AF11" s="48">
        <f t="shared" si="16"/>
        <v>0</v>
      </c>
      <c r="AG11" s="45">
        <f t="shared" si="17"/>
        <v>0</v>
      </c>
      <c r="AH11" s="46"/>
      <c r="AI11" s="47">
        <f t="shared" si="18"/>
        <v>0</v>
      </c>
      <c r="AJ11" s="46"/>
      <c r="AK11" s="48">
        <f t="shared" si="19"/>
        <v>0</v>
      </c>
      <c r="AL11" s="45">
        <f t="shared" si="20"/>
        <v>0</v>
      </c>
      <c r="AM11" s="46"/>
      <c r="AN11" s="47">
        <f t="shared" si="21"/>
        <v>0</v>
      </c>
      <c r="AO11" s="46"/>
      <c r="AP11" s="48">
        <f t="shared" si="22"/>
        <v>0</v>
      </c>
      <c r="AQ11" s="45">
        <f t="shared" si="23"/>
        <v>0</v>
      </c>
      <c r="AR11" s="46"/>
      <c r="AS11" s="47">
        <f t="shared" si="24"/>
        <v>0</v>
      </c>
      <c r="AT11" s="46"/>
      <c r="AU11" s="48">
        <f t="shared" si="25"/>
        <v>0</v>
      </c>
      <c r="AV11" s="84">
        <f>SUM(J11+O11+T11+Y11+AD11+AI11+AN11+AS11)</f>
        <v>30</v>
      </c>
      <c r="AW11" s="8"/>
    </row>
    <row r="12" spans="1:49" ht="15.75">
      <c r="A12" s="38">
        <f t="shared" si="26"/>
        <v>8</v>
      </c>
      <c r="B12" s="39" t="s">
        <v>67</v>
      </c>
      <c r="C12" s="40"/>
      <c r="D12" s="41">
        <f t="shared" si="0"/>
        <v>3</v>
      </c>
      <c r="E12" s="42"/>
      <c r="F12" s="43">
        <f>G12-SMALL((L12,Q12,V12,AA12,AK12,AP12,AF12,AU12),1)</f>
        <v>122</v>
      </c>
      <c r="G12" s="44">
        <f t="shared" si="1"/>
        <v>122</v>
      </c>
      <c r="H12" s="45">
        <f t="shared" si="2"/>
        <v>30</v>
      </c>
      <c r="I12" s="46">
        <v>8</v>
      </c>
      <c r="J12" s="47">
        <f t="shared" si="3"/>
        <v>10</v>
      </c>
      <c r="K12" s="46">
        <v>1</v>
      </c>
      <c r="L12" s="48">
        <f t="shared" si="4"/>
        <v>40</v>
      </c>
      <c r="M12" s="45">
        <f t="shared" si="5"/>
        <v>30</v>
      </c>
      <c r="N12" s="46">
        <v>8</v>
      </c>
      <c r="O12" s="47">
        <f t="shared" si="6"/>
        <v>10</v>
      </c>
      <c r="P12" s="46">
        <v>1</v>
      </c>
      <c r="Q12" s="48">
        <f t="shared" si="7"/>
        <v>40</v>
      </c>
      <c r="R12" s="45">
        <f t="shared" si="8"/>
        <v>0</v>
      </c>
      <c r="S12" s="46"/>
      <c r="T12" s="47">
        <f t="shared" si="9"/>
        <v>0</v>
      </c>
      <c r="U12" s="46"/>
      <c r="V12" s="48">
        <f t="shared" si="10"/>
        <v>0</v>
      </c>
      <c r="W12" s="45">
        <f t="shared" si="11"/>
        <v>0</v>
      </c>
      <c r="X12" s="46"/>
      <c r="Y12" s="47">
        <f t="shared" si="12"/>
        <v>0</v>
      </c>
      <c r="Z12" s="46"/>
      <c r="AA12" s="48">
        <f t="shared" si="13"/>
        <v>0</v>
      </c>
      <c r="AB12" s="45">
        <f t="shared" si="14"/>
        <v>0</v>
      </c>
      <c r="AC12" s="46"/>
      <c r="AD12" s="47">
        <f t="shared" si="15"/>
        <v>0</v>
      </c>
      <c r="AE12" s="46"/>
      <c r="AF12" s="48">
        <f t="shared" si="16"/>
        <v>0</v>
      </c>
      <c r="AG12" s="45">
        <f t="shared" si="17"/>
        <v>0</v>
      </c>
      <c r="AH12" s="46"/>
      <c r="AI12" s="47">
        <f t="shared" si="18"/>
        <v>0</v>
      </c>
      <c r="AJ12" s="46"/>
      <c r="AK12" s="48">
        <f t="shared" si="19"/>
        <v>0</v>
      </c>
      <c r="AL12" s="45">
        <f t="shared" si="20"/>
        <v>32</v>
      </c>
      <c r="AM12" s="46">
        <v>7</v>
      </c>
      <c r="AN12" s="47">
        <f t="shared" si="21"/>
        <v>10</v>
      </c>
      <c r="AO12" s="46">
        <v>1</v>
      </c>
      <c r="AP12" s="48">
        <f t="shared" si="22"/>
        <v>42</v>
      </c>
      <c r="AQ12" s="45">
        <f t="shared" si="23"/>
        <v>0</v>
      </c>
      <c r="AR12" s="46"/>
      <c r="AS12" s="47">
        <f t="shared" si="24"/>
        <v>0</v>
      </c>
      <c r="AT12" s="46"/>
      <c r="AU12" s="48">
        <f t="shared" si="25"/>
        <v>0</v>
      </c>
      <c r="AV12" s="84">
        <f>SUM(J12+O12+T12+Y12+AD12+AI12+AN12+AS12)</f>
        <v>30</v>
      </c>
      <c r="AW12" s="8"/>
    </row>
    <row r="13" spans="1:49" ht="15.75">
      <c r="A13" s="38">
        <f t="shared" si="26"/>
        <v>9</v>
      </c>
      <c r="B13" s="39" t="s">
        <v>139</v>
      </c>
      <c r="C13" s="40"/>
      <c r="D13" s="41">
        <f t="shared" si="0"/>
        <v>2</v>
      </c>
      <c r="E13" s="42"/>
      <c r="F13" s="43">
        <f>G13-SMALL((L13,Q13,V13,AA13,AK13,AP13,AF13,AU13),1)</f>
        <v>110</v>
      </c>
      <c r="G13" s="44">
        <f t="shared" si="1"/>
        <v>110</v>
      </c>
      <c r="H13" s="45">
        <f t="shared" si="2"/>
        <v>40</v>
      </c>
      <c r="I13" s="46">
        <v>3</v>
      </c>
      <c r="J13" s="47">
        <f t="shared" si="3"/>
        <v>10</v>
      </c>
      <c r="K13" s="46">
        <v>1</v>
      </c>
      <c r="L13" s="48">
        <f t="shared" si="4"/>
        <v>50</v>
      </c>
      <c r="M13" s="45">
        <f t="shared" si="5"/>
        <v>0</v>
      </c>
      <c r="N13" s="46"/>
      <c r="O13" s="47">
        <f t="shared" si="6"/>
        <v>0</v>
      </c>
      <c r="P13" s="46"/>
      <c r="Q13" s="48">
        <f t="shared" si="7"/>
        <v>0</v>
      </c>
      <c r="R13" s="45">
        <f t="shared" si="8"/>
        <v>50</v>
      </c>
      <c r="S13" s="46">
        <v>1</v>
      </c>
      <c r="T13" s="47">
        <f t="shared" si="9"/>
        <v>10</v>
      </c>
      <c r="U13" s="46">
        <v>1</v>
      </c>
      <c r="V13" s="48">
        <f t="shared" si="10"/>
        <v>60</v>
      </c>
      <c r="W13" s="45">
        <f t="shared" si="11"/>
        <v>0</v>
      </c>
      <c r="X13" s="46"/>
      <c r="Y13" s="47">
        <f t="shared" si="12"/>
        <v>0</v>
      </c>
      <c r="Z13" s="46"/>
      <c r="AA13" s="48">
        <f t="shared" si="13"/>
        <v>0</v>
      </c>
      <c r="AB13" s="45">
        <f t="shared" si="14"/>
        <v>0</v>
      </c>
      <c r="AC13" s="46"/>
      <c r="AD13" s="47">
        <f t="shared" si="15"/>
        <v>0</v>
      </c>
      <c r="AE13" s="46"/>
      <c r="AF13" s="48">
        <f t="shared" si="16"/>
        <v>0</v>
      </c>
      <c r="AG13" s="45">
        <f t="shared" si="17"/>
        <v>0</v>
      </c>
      <c r="AH13" s="46"/>
      <c r="AI13" s="47">
        <f t="shared" si="18"/>
        <v>0</v>
      </c>
      <c r="AJ13" s="46"/>
      <c r="AK13" s="48">
        <f t="shared" si="19"/>
        <v>0</v>
      </c>
      <c r="AL13" s="45">
        <f t="shared" si="20"/>
        <v>0</v>
      </c>
      <c r="AM13" s="46"/>
      <c r="AN13" s="47">
        <f t="shared" si="21"/>
        <v>0</v>
      </c>
      <c r="AO13" s="46"/>
      <c r="AP13" s="48">
        <f t="shared" si="22"/>
        <v>0</v>
      </c>
      <c r="AQ13" s="45">
        <f t="shared" si="23"/>
        <v>0</v>
      </c>
      <c r="AR13" s="46"/>
      <c r="AS13" s="47">
        <f t="shared" si="24"/>
        <v>0</v>
      </c>
      <c r="AT13" s="46"/>
      <c r="AU13" s="48">
        <f t="shared" si="25"/>
        <v>0</v>
      </c>
      <c r="AV13" s="84">
        <f>SUM(J13+O13+T13+Y13+AD13+AI13+AN13+AS13)</f>
        <v>20</v>
      </c>
      <c r="AW13" s="8"/>
    </row>
    <row r="14" spans="1:49" ht="15.75">
      <c r="A14" s="38">
        <f t="shared" si="26"/>
        <v>10</v>
      </c>
      <c r="B14" s="39" t="s">
        <v>62</v>
      </c>
      <c r="C14" s="40"/>
      <c r="D14" s="41">
        <f t="shared" si="0"/>
        <v>2</v>
      </c>
      <c r="E14" s="42"/>
      <c r="F14" s="43">
        <f>G14-SMALL((L14,Q14,V14,AA14,AK14,AP14,AF14,AU14),1)</f>
        <v>80</v>
      </c>
      <c r="G14" s="44">
        <f t="shared" si="1"/>
        <v>80</v>
      </c>
      <c r="H14" s="45">
        <f t="shared" si="2"/>
        <v>32</v>
      </c>
      <c r="I14" s="46">
        <v>7</v>
      </c>
      <c r="J14" s="47">
        <f t="shared" si="3"/>
        <v>10</v>
      </c>
      <c r="K14" s="46">
        <v>1</v>
      </c>
      <c r="L14" s="48">
        <f t="shared" si="4"/>
        <v>42</v>
      </c>
      <c r="M14" s="45">
        <f t="shared" si="5"/>
        <v>28</v>
      </c>
      <c r="N14" s="46">
        <v>9</v>
      </c>
      <c r="O14" s="47">
        <f t="shared" si="6"/>
        <v>10</v>
      </c>
      <c r="P14" s="46">
        <v>1</v>
      </c>
      <c r="Q14" s="48">
        <f t="shared" si="7"/>
        <v>38</v>
      </c>
      <c r="R14" s="45">
        <f t="shared" si="8"/>
        <v>0</v>
      </c>
      <c r="S14" s="46"/>
      <c r="T14" s="47">
        <f t="shared" si="9"/>
        <v>0</v>
      </c>
      <c r="U14" s="46"/>
      <c r="V14" s="48">
        <f t="shared" si="10"/>
        <v>0</v>
      </c>
      <c r="W14" s="45">
        <f t="shared" si="11"/>
        <v>0</v>
      </c>
      <c r="X14" s="46"/>
      <c r="Y14" s="47">
        <f t="shared" si="12"/>
        <v>0</v>
      </c>
      <c r="Z14" s="46"/>
      <c r="AA14" s="48">
        <f t="shared" si="13"/>
        <v>0</v>
      </c>
      <c r="AB14" s="45">
        <f t="shared" si="14"/>
        <v>0</v>
      </c>
      <c r="AC14" s="46"/>
      <c r="AD14" s="47">
        <f t="shared" si="15"/>
        <v>0</v>
      </c>
      <c r="AE14" s="46"/>
      <c r="AF14" s="48">
        <f t="shared" si="16"/>
        <v>0</v>
      </c>
      <c r="AG14" s="45">
        <f t="shared" si="17"/>
        <v>0</v>
      </c>
      <c r="AH14" s="46"/>
      <c r="AI14" s="47">
        <f t="shared" si="18"/>
        <v>0</v>
      </c>
      <c r="AJ14" s="46"/>
      <c r="AK14" s="48">
        <f t="shared" si="19"/>
        <v>0</v>
      </c>
      <c r="AL14" s="45">
        <f t="shared" si="20"/>
        <v>0</v>
      </c>
      <c r="AM14" s="46"/>
      <c r="AN14" s="47">
        <f t="shared" si="21"/>
        <v>0</v>
      </c>
      <c r="AO14" s="46"/>
      <c r="AP14" s="48">
        <f t="shared" si="22"/>
        <v>0</v>
      </c>
      <c r="AQ14" s="45">
        <f t="shared" si="23"/>
        <v>0</v>
      </c>
      <c r="AR14" s="46"/>
      <c r="AS14" s="47">
        <f t="shared" si="24"/>
        <v>0</v>
      </c>
      <c r="AT14" s="46"/>
      <c r="AU14" s="48">
        <f t="shared" si="25"/>
        <v>0</v>
      </c>
      <c r="AV14" s="84">
        <f>SUM(J14+O14+T14+Y14+AD14+AI14+AN14+AS14)</f>
        <v>20</v>
      </c>
      <c r="AW14" s="8"/>
    </row>
    <row r="15" spans="1:49" ht="15.75">
      <c r="A15" s="38">
        <f t="shared" si="26"/>
        <v>11</v>
      </c>
      <c r="B15" s="39" t="s">
        <v>316</v>
      </c>
      <c r="C15" s="40"/>
      <c r="D15" s="41">
        <f t="shared" si="0"/>
        <v>1</v>
      </c>
      <c r="E15" s="42"/>
      <c r="F15" s="43">
        <f>G15-SMALL((L15,Q15,V15,AA15,AK15,AP15,AF15,AU15),1)</f>
        <v>60</v>
      </c>
      <c r="G15" s="44">
        <f t="shared" si="1"/>
        <v>60</v>
      </c>
      <c r="H15" s="45">
        <f t="shared" si="2"/>
        <v>0</v>
      </c>
      <c r="I15" s="46"/>
      <c r="J15" s="47">
        <f t="shared" si="3"/>
        <v>0</v>
      </c>
      <c r="K15" s="46"/>
      <c r="L15" s="48">
        <f t="shared" si="4"/>
        <v>0</v>
      </c>
      <c r="M15" s="45">
        <f t="shared" si="5"/>
        <v>0</v>
      </c>
      <c r="N15" s="46"/>
      <c r="O15" s="47">
        <f t="shared" si="6"/>
        <v>0</v>
      </c>
      <c r="P15" s="46"/>
      <c r="Q15" s="48">
        <f t="shared" si="7"/>
        <v>0</v>
      </c>
      <c r="R15" s="45">
        <f t="shared" si="8"/>
        <v>0</v>
      </c>
      <c r="S15" s="46"/>
      <c r="T15" s="47">
        <f t="shared" si="9"/>
        <v>0</v>
      </c>
      <c r="U15" s="46"/>
      <c r="V15" s="48">
        <f t="shared" si="10"/>
        <v>0</v>
      </c>
      <c r="W15" s="45">
        <f t="shared" si="11"/>
        <v>0</v>
      </c>
      <c r="X15" s="46"/>
      <c r="Y15" s="47">
        <f t="shared" si="12"/>
        <v>0</v>
      </c>
      <c r="Z15" s="46"/>
      <c r="AA15" s="48">
        <f t="shared" si="13"/>
        <v>0</v>
      </c>
      <c r="AB15" s="45">
        <f t="shared" si="14"/>
        <v>0</v>
      </c>
      <c r="AC15" s="46"/>
      <c r="AD15" s="47">
        <f t="shared" si="15"/>
        <v>0</v>
      </c>
      <c r="AE15" s="46"/>
      <c r="AF15" s="48">
        <f t="shared" si="16"/>
        <v>0</v>
      </c>
      <c r="AG15" s="45">
        <f t="shared" si="17"/>
        <v>0</v>
      </c>
      <c r="AH15" s="46"/>
      <c r="AI15" s="47">
        <f t="shared" si="18"/>
        <v>0</v>
      </c>
      <c r="AJ15" s="46"/>
      <c r="AK15" s="48">
        <f t="shared" si="19"/>
        <v>0</v>
      </c>
      <c r="AL15" s="45">
        <f t="shared" si="20"/>
        <v>0</v>
      </c>
      <c r="AM15" s="46"/>
      <c r="AN15" s="47">
        <f t="shared" si="21"/>
        <v>0</v>
      </c>
      <c r="AO15" s="46"/>
      <c r="AP15" s="48">
        <f t="shared" si="22"/>
        <v>0</v>
      </c>
      <c r="AQ15" s="45">
        <f t="shared" si="23"/>
        <v>50</v>
      </c>
      <c r="AR15" s="46">
        <v>1</v>
      </c>
      <c r="AS15" s="47">
        <f t="shared" si="24"/>
        <v>10</v>
      </c>
      <c r="AT15" s="46">
        <v>1</v>
      </c>
      <c r="AU15" s="48">
        <f t="shared" si="25"/>
        <v>60</v>
      </c>
      <c r="AV15" s="84">
        <f>SUM(J15+O15+T15+Y15+AD15+AI15+AN15+AS15)</f>
        <v>10</v>
      </c>
      <c r="AW15" s="8"/>
    </row>
    <row r="16" spans="1:49" ht="15.75">
      <c r="A16" s="38">
        <f t="shared" si="26"/>
        <v>12</v>
      </c>
      <c r="B16" s="39" t="s">
        <v>208</v>
      </c>
      <c r="C16" s="40"/>
      <c r="D16" s="41">
        <f t="shared" si="0"/>
        <v>1</v>
      </c>
      <c r="E16" s="42"/>
      <c r="F16" s="43">
        <f>G16-SMALL((L16,Q16,V16,AA16,AK16,AP16,AF16,AU16),1)</f>
        <v>48</v>
      </c>
      <c r="G16" s="44">
        <f t="shared" si="1"/>
        <v>48</v>
      </c>
      <c r="H16" s="45">
        <f t="shared" si="2"/>
        <v>0</v>
      </c>
      <c r="I16" s="46"/>
      <c r="J16" s="47">
        <f t="shared" si="3"/>
        <v>0</v>
      </c>
      <c r="K16" s="46"/>
      <c r="L16" s="48">
        <f t="shared" si="4"/>
        <v>0</v>
      </c>
      <c r="M16" s="45">
        <f t="shared" si="5"/>
        <v>38</v>
      </c>
      <c r="N16" s="46">
        <v>4</v>
      </c>
      <c r="O16" s="47">
        <f t="shared" si="6"/>
        <v>10</v>
      </c>
      <c r="P16" s="46">
        <v>1</v>
      </c>
      <c r="Q16" s="48">
        <f t="shared" si="7"/>
        <v>48</v>
      </c>
      <c r="R16" s="45">
        <f t="shared" si="8"/>
        <v>0</v>
      </c>
      <c r="S16" s="46"/>
      <c r="T16" s="47">
        <f t="shared" si="9"/>
        <v>0</v>
      </c>
      <c r="U16" s="46"/>
      <c r="V16" s="48">
        <f t="shared" si="10"/>
        <v>0</v>
      </c>
      <c r="W16" s="45">
        <f t="shared" si="11"/>
        <v>0</v>
      </c>
      <c r="X16" s="46"/>
      <c r="Y16" s="47">
        <f t="shared" si="12"/>
        <v>0</v>
      </c>
      <c r="Z16" s="46"/>
      <c r="AA16" s="48">
        <f t="shared" si="13"/>
        <v>0</v>
      </c>
      <c r="AB16" s="45">
        <f t="shared" si="14"/>
        <v>0</v>
      </c>
      <c r="AC16" s="46"/>
      <c r="AD16" s="47">
        <f t="shared" si="15"/>
        <v>0</v>
      </c>
      <c r="AE16" s="46"/>
      <c r="AF16" s="48">
        <f t="shared" si="16"/>
        <v>0</v>
      </c>
      <c r="AG16" s="45">
        <f t="shared" si="17"/>
        <v>0</v>
      </c>
      <c r="AH16" s="46"/>
      <c r="AI16" s="47">
        <f t="shared" si="18"/>
        <v>0</v>
      </c>
      <c r="AJ16" s="46"/>
      <c r="AK16" s="48">
        <f t="shared" si="19"/>
        <v>0</v>
      </c>
      <c r="AL16" s="45">
        <f t="shared" si="20"/>
        <v>0</v>
      </c>
      <c r="AM16" s="46"/>
      <c r="AN16" s="47">
        <f t="shared" si="21"/>
        <v>0</v>
      </c>
      <c r="AO16" s="46"/>
      <c r="AP16" s="48">
        <f t="shared" si="22"/>
        <v>0</v>
      </c>
      <c r="AQ16" s="45">
        <f t="shared" si="23"/>
        <v>0</v>
      </c>
      <c r="AR16" s="46"/>
      <c r="AS16" s="47">
        <f t="shared" si="24"/>
        <v>0</v>
      </c>
      <c r="AT16" s="46"/>
      <c r="AU16" s="48">
        <f t="shared" si="25"/>
        <v>0</v>
      </c>
      <c r="AV16" s="84">
        <f>SUM(J16+O16+T16+Y16+AD16+AI16+AN16+AS16)</f>
        <v>10</v>
      </c>
      <c r="AW16" s="8"/>
    </row>
    <row r="17" spans="1:49" ht="15.75">
      <c r="A17" s="38">
        <f t="shared" si="26"/>
        <v>13</v>
      </c>
      <c r="B17" s="39" t="s">
        <v>261</v>
      </c>
      <c r="C17" s="40"/>
      <c r="D17" s="41">
        <f t="shared" si="0"/>
        <v>1</v>
      </c>
      <c r="E17" s="42"/>
      <c r="F17" s="43">
        <f>G17-SMALL((L17,Q17,V17,AA17,AK17,AP17,AF17,AU17),1)</f>
        <v>44</v>
      </c>
      <c r="G17" s="44">
        <f t="shared" si="1"/>
        <v>44</v>
      </c>
      <c r="H17" s="45">
        <f t="shared" si="2"/>
        <v>0</v>
      </c>
      <c r="I17" s="46"/>
      <c r="J17" s="47">
        <f t="shared" si="3"/>
        <v>0</v>
      </c>
      <c r="K17" s="46"/>
      <c r="L17" s="48">
        <f t="shared" si="4"/>
        <v>0</v>
      </c>
      <c r="M17" s="45">
        <f t="shared" si="5"/>
        <v>0</v>
      </c>
      <c r="N17" s="46"/>
      <c r="O17" s="47">
        <f t="shared" si="6"/>
        <v>0</v>
      </c>
      <c r="P17" s="46"/>
      <c r="Q17" s="48">
        <f t="shared" si="7"/>
        <v>0</v>
      </c>
      <c r="R17" s="45">
        <f t="shared" si="8"/>
        <v>0</v>
      </c>
      <c r="S17" s="46"/>
      <c r="T17" s="47">
        <f t="shared" si="9"/>
        <v>0</v>
      </c>
      <c r="U17" s="46"/>
      <c r="V17" s="48">
        <f t="shared" si="10"/>
        <v>0</v>
      </c>
      <c r="W17" s="45">
        <f t="shared" si="11"/>
        <v>0</v>
      </c>
      <c r="X17" s="46"/>
      <c r="Y17" s="47">
        <f t="shared" si="12"/>
        <v>0</v>
      </c>
      <c r="Z17" s="46"/>
      <c r="AA17" s="48">
        <f t="shared" si="13"/>
        <v>0</v>
      </c>
      <c r="AB17" s="45">
        <f t="shared" si="14"/>
        <v>0</v>
      </c>
      <c r="AC17" s="46"/>
      <c r="AD17" s="47">
        <f t="shared" si="15"/>
        <v>0</v>
      </c>
      <c r="AE17" s="46"/>
      <c r="AF17" s="48">
        <f t="shared" si="16"/>
        <v>0</v>
      </c>
      <c r="AG17" s="45">
        <f t="shared" si="17"/>
        <v>34</v>
      </c>
      <c r="AH17" s="46">
        <v>6</v>
      </c>
      <c r="AI17" s="47">
        <f t="shared" si="18"/>
        <v>10</v>
      </c>
      <c r="AJ17" s="46">
        <v>1</v>
      </c>
      <c r="AK17" s="48">
        <f t="shared" si="19"/>
        <v>44</v>
      </c>
      <c r="AL17" s="45">
        <f t="shared" si="20"/>
        <v>0</v>
      </c>
      <c r="AM17" s="46"/>
      <c r="AN17" s="47">
        <f t="shared" si="21"/>
        <v>0</v>
      </c>
      <c r="AO17" s="46"/>
      <c r="AP17" s="48">
        <f t="shared" si="22"/>
        <v>0</v>
      </c>
      <c r="AQ17" s="45">
        <f t="shared" si="23"/>
        <v>0</v>
      </c>
      <c r="AR17" s="46"/>
      <c r="AS17" s="47">
        <f t="shared" si="24"/>
        <v>0</v>
      </c>
      <c r="AT17" s="46"/>
      <c r="AU17" s="48">
        <f t="shared" si="25"/>
        <v>0</v>
      </c>
      <c r="AV17" s="84">
        <f>SUM(J17+O17+T17+Y17+AD17+AI17+AN17+AS17)</f>
        <v>10</v>
      </c>
      <c r="AW17" s="8"/>
    </row>
    <row r="18" spans="1:49" ht="15.75">
      <c r="A18" s="38">
        <f t="shared" si="26"/>
        <v>14</v>
      </c>
      <c r="B18" s="39" t="s">
        <v>262</v>
      </c>
      <c r="C18" s="40"/>
      <c r="D18" s="41">
        <f t="shared" si="0"/>
        <v>1</v>
      </c>
      <c r="E18" s="42"/>
      <c r="F18" s="43">
        <f>G18-SMALL((L18,Q18,V18,AA18,AK18,AP18,AF18,AU18),1)</f>
        <v>42</v>
      </c>
      <c r="G18" s="44">
        <f t="shared" si="1"/>
        <v>42</v>
      </c>
      <c r="H18" s="45">
        <f>LOOKUP(I18,$C$56:$C$77,$G$56:$G$77)</f>
        <v>0</v>
      </c>
      <c r="I18" s="46"/>
      <c r="J18" s="47">
        <f>LOOKUP(K18,$U$57:$U$58,$V$57:$V$58)</f>
        <v>0</v>
      </c>
      <c r="K18" s="46"/>
      <c r="L18" s="48">
        <f t="shared" si="4"/>
        <v>0</v>
      </c>
      <c r="M18" s="45">
        <f>LOOKUP(N18,$C$56:$C$77,$G$56:$G$77)</f>
        <v>0</v>
      </c>
      <c r="N18" s="46"/>
      <c r="O18" s="47">
        <f>LOOKUP(P18,$U$57:$U$58,$V$57:$V$58)</f>
        <v>0</v>
      </c>
      <c r="P18" s="46"/>
      <c r="Q18" s="48">
        <f t="shared" si="7"/>
        <v>0</v>
      </c>
      <c r="R18" s="45">
        <f>LOOKUP(S18,$C$56:$C$77,$G$56:$G$77)</f>
        <v>0</v>
      </c>
      <c r="S18" s="46"/>
      <c r="T18" s="47">
        <f>LOOKUP(U18,$U$57:$U$58,$V$57:$V$58)</f>
        <v>0</v>
      </c>
      <c r="U18" s="46"/>
      <c r="V18" s="48">
        <f t="shared" si="10"/>
        <v>0</v>
      </c>
      <c r="W18" s="45">
        <f>LOOKUP(X18,$C$56:$C$77,$G$56:$G$77)</f>
        <v>0</v>
      </c>
      <c r="X18" s="46"/>
      <c r="Y18" s="47">
        <f>LOOKUP(Z18,$U$57:$U$58,$V$57:$V$58)</f>
        <v>0</v>
      </c>
      <c r="Z18" s="46"/>
      <c r="AA18" s="48">
        <f t="shared" si="13"/>
        <v>0</v>
      </c>
      <c r="AB18" s="45">
        <f>LOOKUP(AC18,$C$56:$C$77,$G$56:$G$77)</f>
        <v>0</v>
      </c>
      <c r="AC18" s="46"/>
      <c r="AD18" s="47">
        <f>LOOKUP(AE18,$U$57:$U$58,$V$57:$V$58)</f>
        <v>0</v>
      </c>
      <c r="AE18" s="46"/>
      <c r="AF18" s="48">
        <f t="shared" si="16"/>
        <v>0</v>
      </c>
      <c r="AG18" s="45">
        <f>LOOKUP(AH18,$C$56:$C$77,$G$56:$G$77)</f>
        <v>32</v>
      </c>
      <c r="AH18" s="46">
        <v>7</v>
      </c>
      <c r="AI18" s="47">
        <f>LOOKUP(AJ18,$U$57:$U$58,$V$57:$V$58)</f>
        <v>10</v>
      </c>
      <c r="AJ18" s="46">
        <v>1</v>
      </c>
      <c r="AK18" s="48">
        <f t="shared" si="19"/>
        <v>42</v>
      </c>
      <c r="AL18" s="45">
        <f>LOOKUP(AM18,$C$56:$C$77,$G$56:$G$77)</f>
        <v>0</v>
      </c>
      <c r="AM18" s="46"/>
      <c r="AN18" s="47">
        <f>LOOKUP(AO18,$U$57:$U$58,$V$57:$V$58)</f>
        <v>0</v>
      </c>
      <c r="AO18" s="46"/>
      <c r="AP18" s="48">
        <f t="shared" si="22"/>
        <v>0</v>
      </c>
      <c r="AQ18" s="45">
        <f>LOOKUP(AR18,$C$56:$C$77,$G$56:$G$77)</f>
        <v>0</v>
      </c>
      <c r="AR18" s="46"/>
      <c r="AS18" s="47">
        <f>LOOKUP(AT18,$U$57:$U$58,$V$57:$V$58)</f>
        <v>0</v>
      </c>
      <c r="AT18" s="46"/>
      <c r="AU18" s="48">
        <f t="shared" si="25"/>
        <v>0</v>
      </c>
      <c r="AV18" s="84">
        <f>SUM(J18+O18+T18+Y18+AD18+AI18+AN18+AS18)</f>
        <v>10</v>
      </c>
      <c r="AW18" s="8"/>
    </row>
    <row r="19" spans="1:49" ht="15.75">
      <c r="A19" s="38">
        <f t="shared" si="26"/>
        <v>15</v>
      </c>
      <c r="B19" s="39" t="s">
        <v>130</v>
      </c>
      <c r="C19" s="40"/>
      <c r="D19" s="41">
        <f t="shared" si="0"/>
        <v>1</v>
      </c>
      <c r="E19" s="42"/>
      <c r="F19" s="43">
        <f>G19-SMALL((L19,Q19,V19,AA19,AK19,AP19,AF19,AU19),1)</f>
        <v>10</v>
      </c>
      <c r="G19" s="44">
        <f t="shared" si="1"/>
        <v>10</v>
      </c>
      <c r="H19" s="45">
        <f>LOOKUP(I19,$C$56:$C$77,$G$56:$G$77)</f>
        <v>0</v>
      </c>
      <c r="I19" s="46">
        <v>0</v>
      </c>
      <c r="J19" s="47">
        <f>LOOKUP(K19,$U$57:$U$58,$V$57:$V$58)</f>
        <v>10</v>
      </c>
      <c r="K19" s="46">
        <v>1</v>
      </c>
      <c r="L19" s="48">
        <f t="shared" si="4"/>
        <v>10</v>
      </c>
      <c r="M19" s="45">
        <f>LOOKUP(N19,$C$56:$C$77,$G$56:$G$77)</f>
        <v>0</v>
      </c>
      <c r="N19" s="46"/>
      <c r="O19" s="47">
        <f>LOOKUP(P19,$U$57:$U$58,$V$57:$V$58)</f>
        <v>0</v>
      </c>
      <c r="P19" s="46"/>
      <c r="Q19" s="48">
        <f t="shared" si="7"/>
        <v>0</v>
      </c>
      <c r="R19" s="45">
        <f>LOOKUP(S19,$C$56:$C$77,$G$56:$G$77)</f>
        <v>0</v>
      </c>
      <c r="S19" s="46"/>
      <c r="T19" s="47">
        <f>LOOKUP(U19,$U$57:$U$58,$V$57:$V$58)</f>
        <v>0</v>
      </c>
      <c r="U19" s="46"/>
      <c r="V19" s="48">
        <f t="shared" si="10"/>
        <v>0</v>
      </c>
      <c r="W19" s="45">
        <f>LOOKUP(X19,$C$56:$C$77,$G$56:$G$77)</f>
        <v>0</v>
      </c>
      <c r="X19" s="46"/>
      <c r="Y19" s="47">
        <f>LOOKUP(Z19,$U$57:$U$58,$V$57:$V$58)</f>
        <v>0</v>
      </c>
      <c r="Z19" s="46"/>
      <c r="AA19" s="48">
        <f t="shared" si="13"/>
        <v>0</v>
      </c>
      <c r="AB19" s="45">
        <f>LOOKUP(AC19,$C$56:$C$77,$G$56:$G$77)</f>
        <v>0</v>
      </c>
      <c r="AC19" s="46"/>
      <c r="AD19" s="47">
        <f>LOOKUP(AE19,$U$57:$U$58,$V$57:$V$58)</f>
        <v>0</v>
      </c>
      <c r="AE19" s="46"/>
      <c r="AF19" s="48">
        <f t="shared" si="16"/>
        <v>0</v>
      </c>
      <c r="AG19" s="45">
        <f>LOOKUP(AH19,$C$56:$C$77,$G$56:$G$77)</f>
        <v>0</v>
      </c>
      <c r="AH19" s="46"/>
      <c r="AI19" s="47">
        <f>LOOKUP(AJ19,$U$57:$U$58,$V$57:$V$58)</f>
        <v>0</v>
      </c>
      <c r="AJ19" s="46"/>
      <c r="AK19" s="48">
        <f t="shared" si="19"/>
        <v>0</v>
      </c>
      <c r="AL19" s="45">
        <f>LOOKUP(AM19,$C$56:$C$77,$G$56:$G$77)</f>
        <v>0</v>
      </c>
      <c r="AM19" s="46"/>
      <c r="AN19" s="47">
        <f>LOOKUP(AO19,$U$57:$U$58,$V$57:$V$58)</f>
        <v>0</v>
      </c>
      <c r="AO19" s="46"/>
      <c r="AP19" s="48">
        <f t="shared" si="22"/>
        <v>0</v>
      </c>
      <c r="AQ19" s="45">
        <f>LOOKUP(AR19,$C$56:$C$77,$G$56:$G$77)</f>
        <v>0</v>
      </c>
      <c r="AR19" s="46"/>
      <c r="AS19" s="47">
        <f>LOOKUP(AT19,$U$57:$U$58,$V$57:$V$58)</f>
        <v>0</v>
      </c>
      <c r="AT19" s="46"/>
      <c r="AU19" s="48">
        <f t="shared" si="25"/>
        <v>0</v>
      </c>
      <c r="AV19" s="84">
        <f>SUM(J19+O19+T19+Y19+AD19+AI19+AN19+AS19)</f>
        <v>10</v>
      </c>
      <c r="AW19" s="8"/>
    </row>
    <row r="20" spans="1:49" ht="15.75">
      <c r="A20" s="38"/>
      <c r="B20" s="39"/>
      <c r="C20" s="40"/>
      <c r="D20" s="41">
        <f aca="true" t="shared" si="27" ref="D20:D44">(COUNTIF(J20,"=10"))+(COUNTIF(O20,"=10"))+(COUNTIF(T20,"=10"))+(COUNTIF(Y20,"=10"))+(COUNTIF(AD20,"=10"))+(COUNTIF(AI20,"=10"))+(COUNTIF(AN20,"=10"))+COUNTIF(AS20,"=10")</f>
        <v>0</v>
      </c>
      <c r="E20" s="42"/>
      <c r="F20" s="43">
        <f>G20-SMALL((L20,Q20,V20,AA20,AK20,AP20,AF20,AU20),1)</f>
        <v>0</v>
      </c>
      <c r="G20" s="44">
        <f aca="true" t="shared" si="28" ref="G20:G44">L20+Q20+V20+AA20+AK20+AP20+AF20+AU20</f>
        <v>0</v>
      </c>
      <c r="H20" s="45">
        <f aca="true" t="shared" si="29" ref="H20:H44">LOOKUP(I20,$C$56:$C$77,$G$56:$G$77)</f>
        <v>0</v>
      </c>
      <c r="I20" s="46"/>
      <c r="J20" s="47">
        <f aca="true" t="shared" si="30" ref="J20:J44">LOOKUP(K20,$U$57:$U$58,$V$57:$V$58)</f>
        <v>0</v>
      </c>
      <c r="K20" s="46"/>
      <c r="L20" s="48">
        <f aca="true" t="shared" si="31" ref="L20:L44">H20+J20</f>
        <v>0</v>
      </c>
      <c r="M20" s="45">
        <f aca="true" t="shared" si="32" ref="M20:M44">LOOKUP(N20,$C$56:$C$77,$G$56:$G$77)</f>
        <v>0</v>
      </c>
      <c r="N20" s="46"/>
      <c r="O20" s="47">
        <f aca="true" t="shared" si="33" ref="O20:O44">LOOKUP(P20,$U$57:$U$58,$V$57:$V$58)</f>
        <v>0</v>
      </c>
      <c r="P20" s="46"/>
      <c r="Q20" s="48">
        <f aca="true" t="shared" si="34" ref="Q20:Q44">M20+O20</f>
        <v>0</v>
      </c>
      <c r="R20" s="45">
        <f aca="true" t="shared" si="35" ref="R20:R44">LOOKUP(S20,$C$56:$C$77,$G$56:$G$77)</f>
        <v>0</v>
      </c>
      <c r="S20" s="46"/>
      <c r="T20" s="47">
        <f aca="true" t="shared" si="36" ref="T20:T44">LOOKUP(U20,$U$57:$U$58,$V$57:$V$58)</f>
        <v>0</v>
      </c>
      <c r="U20" s="46"/>
      <c r="V20" s="48">
        <f aca="true" t="shared" si="37" ref="V20:V44">R20+T20</f>
        <v>0</v>
      </c>
      <c r="W20" s="45">
        <f aca="true" t="shared" si="38" ref="W20:W44">LOOKUP(X20,$C$56:$C$77,$G$56:$G$77)</f>
        <v>0</v>
      </c>
      <c r="X20" s="46"/>
      <c r="Y20" s="47">
        <f aca="true" t="shared" si="39" ref="Y20:Y44">LOOKUP(Z20,$U$57:$U$58,$V$57:$V$58)</f>
        <v>0</v>
      </c>
      <c r="Z20" s="46"/>
      <c r="AA20" s="48">
        <f aca="true" t="shared" si="40" ref="AA20:AA44">W20+Y20</f>
        <v>0</v>
      </c>
      <c r="AB20" s="45">
        <f aca="true" t="shared" si="41" ref="AB20:AB44">LOOKUP(AC20,$C$56:$C$77,$G$56:$G$77)</f>
        <v>0</v>
      </c>
      <c r="AC20" s="46"/>
      <c r="AD20" s="47">
        <f aca="true" t="shared" si="42" ref="AD20:AD44">LOOKUP(AE20,$U$57:$U$58,$V$57:$V$58)</f>
        <v>0</v>
      </c>
      <c r="AE20" s="46"/>
      <c r="AF20" s="48">
        <f aca="true" t="shared" si="43" ref="AF20:AF44">AB20+AD20</f>
        <v>0</v>
      </c>
      <c r="AG20" s="45">
        <f aca="true" t="shared" si="44" ref="AG20:AG44">LOOKUP(AH20,$C$56:$C$77,$G$56:$G$77)</f>
        <v>0</v>
      </c>
      <c r="AH20" s="46"/>
      <c r="AI20" s="47">
        <f aca="true" t="shared" si="45" ref="AI20:AI44">LOOKUP(AJ20,$U$57:$U$58,$V$57:$V$58)</f>
        <v>0</v>
      </c>
      <c r="AJ20" s="46"/>
      <c r="AK20" s="48">
        <f aca="true" t="shared" si="46" ref="AK20:AK44">AG20+AI20</f>
        <v>0</v>
      </c>
      <c r="AL20" s="45">
        <f aca="true" t="shared" si="47" ref="AL20:AL44">LOOKUP(AM20,$C$56:$C$77,$G$56:$G$77)</f>
        <v>0</v>
      </c>
      <c r="AM20" s="46"/>
      <c r="AN20" s="47">
        <f aca="true" t="shared" si="48" ref="AN20:AN44">LOOKUP(AO20,$U$57:$U$58,$V$57:$V$58)</f>
        <v>0</v>
      </c>
      <c r="AO20" s="46"/>
      <c r="AP20" s="48">
        <f aca="true" t="shared" si="49" ref="AP20:AP44">AL20+AN20</f>
        <v>0</v>
      </c>
      <c r="AQ20" s="45">
        <f aca="true" t="shared" si="50" ref="AQ20:AQ44">LOOKUP(AR20,$C$56:$C$77,$G$56:$G$77)</f>
        <v>0</v>
      </c>
      <c r="AR20" s="46"/>
      <c r="AS20" s="47">
        <f aca="true" t="shared" si="51" ref="AS20:AS44">LOOKUP(AT20,$U$57:$U$58,$V$57:$V$58)</f>
        <v>0</v>
      </c>
      <c r="AT20" s="46"/>
      <c r="AU20" s="48">
        <f aca="true" t="shared" si="52" ref="AU20:AU44">AQ20+AS20</f>
        <v>0</v>
      </c>
      <c r="AV20" s="37"/>
      <c r="AW20" s="8"/>
    </row>
    <row r="21" spans="1:49" ht="15.75">
      <c r="A21" s="38"/>
      <c r="B21" s="39"/>
      <c r="C21" s="40"/>
      <c r="D21" s="41">
        <f t="shared" si="27"/>
        <v>0</v>
      </c>
      <c r="E21" s="42"/>
      <c r="F21" s="43">
        <f>G21-SMALL((L21,Q21,V21,AA21,AK21,AP21,AF21,AU21),1)</f>
        <v>0</v>
      </c>
      <c r="G21" s="44">
        <f t="shared" si="28"/>
        <v>0</v>
      </c>
      <c r="H21" s="45">
        <f t="shared" si="29"/>
        <v>0</v>
      </c>
      <c r="I21" s="46"/>
      <c r="J21" s="47">
        <f t="shared" si="30"/>
        <v>0</v>
      </c>
      <c r="K21" s="46"/>
      <c r="L21" s="48">
        <f t="shared" si="31"/>
        <v>0</v>
      </c>
      <c r="M21" s="45">
        <f t="shared" si="32"/>
        <v>0</v>
      </c>
      <c r="N21" s="46"/>
      <c r="O21" s="47">
        <f t="shared" si="33"/>
        <v>0</v>
      </c>
      <c r="P21" s="46"/>
      <c r="Q21" s="48">
        <f t="shared" si="34"/>
        <v>0</v>
      </c>
      <c r="R21" s="45">
        <f t="shared" si="35"/>
        <v>0</v>
      </c>
      <c r="S21" s="46"/>
      <c r="T21" s="47">
        <f t="shared" si="36"/>
        <v>0</v>
      </c>
      <c r="U21" s="46"/>
      <c r="V21" s="48">
        <f t="shared" si="37"/>
        <v>0</v>
      </c>
      <c r="W21" s="45">
        <f t="shared" si="38"/>
        <v>0</v>
      </c>
      <c r="X21" s="46"/>
      <c r="Y21" s="47">
        <f t="shared" si="39"/>
        <v>0</v>
      </c>
      <c r="Z21" s="46"/>
      <c r="AA21" s="48">
        <f t="shared" si="40"/>
        <v>0</v>
      </c>
      <c r="AB21" s="45">
        <f t="shared" si="41"/>
        <v>0</v>
      </c>
      <c r="AC21" s="46"/>
      <c r="AD21" s="47">
        <f t="shared" si="42"/>
        <v>0</v>
      </c>
      <c r="AE21" s="46"/>
      <c r="AF21" s="48">
        <f t="shared" si="43"/>
        <v>0</v>
      </c>
      <c r="AG21" s="45">
        <f t="shared" si="44"/>
        <v>0</v>
      </c>
      <c r="AH21" s="46"/>
      <c r="AI21" s="47">
        <f t="shared" si="45"/>
        <v>0</v>
      </c>
      <c r="AJ21" s="46"/>
      <c r="AK21" s="48">
        <f t="shared" si="46"/>
        <v>0</v>
      </c>
      <c r="AL21" s="45">
        <f t="shared" si="47"/>
        <v>0</v>
      </c>
      <c r="AM21" s="46"/>
      <c r="AN21" s="47">
        <f t="shared" si="48"/>
        <v>0</v>
      </c>
      <c r="AO21" s="46"/>
      <c r="AP21" s="48">
        <f t="shared" si="49"/>
        <v>0</v>
      </c>
      <c r="AQ21" s="45">
        <f t="shared" si="50"/>
        <v>0</v>
      </c>
      <c r="AR21" s="46"/>
      <c r="AS21" s="47">
        <f t="shared" si="51"/>
        <v>0</v>
      </c>
      <c r="AT21" s="46"/>
      <c r="AU21" s="48">
        <f t="shared" si="52"/>
        <v>0</v>
      </c>
      <c r="AV21" s="37"/>
      <c r="AW21" s="8"/>
    </row>
    <row r="22" spans="1:49" ht="15.75">
      <c r="A22" s="38"/>
      <c r="B22" s="39"/>
      <c r="C22" s="40"/>
      <c r="D22" s="41">
        <f t="shared" si="27"/>
        <v>0</v>
      </c>
      <c r="E22" s="42"/>
      <c r="F22" s="43">
        <f>G22-SMALL((L22,Q22,V22,AA22,AK22,AP22,AF22,AU22),1)</f>
        <v>0</v>
      </c>
      <c r="G22" s="44">
        <f t="shared" si="28"/>
        <v>0</v>
      </c>
      <c r="H22" s="45">
        <f t="shared" si="29"/>
        <v>0</v>
      </c>
      <c r="I22" s="46"/>
      <c r="J22" s="47">
        <f t="shared" si="30"/>
        <v>0</v>
      </c>
      <c r="K22" s="46"/>
      <c r="L22" s="48">
        <f t="shared" si="31"/>
        <v>0</v>
      </c>
      <c r="M22" s="45">
        <f t="shared" si="32"/>
        <v>0</v>
      </c>
      <c r="N22" s="46"/>
      <c r="O22" s="47">
        <f t="shared" si="33"/>
        <v>0</v>
      </c>
      <c r="P22" s="46"/>
      <c r="Q22" s="48">
        <f t="shared" si="34"/>
        <v>0</v>
      </c>
      <c r="R22" s="45">
        <f t="shared" si="35"/>
        <v>0</v>
      </c>
      <c r="S22" s="46"/>
      <c r="T22" s="47">
        <f t="shared" si="36"/>
        <v>0</v>
      </c>
      <c r="U22" s="46"/>
      <c r="V22" s="48">
        <f t="shared" si="37"/>
        <v>0</v>
      </c>
      <c r="W22" s="45">
        <f t="shared" si="38"/>
        <v>0</v>
      </c>
      <c r="X22" s="46"/>
      <c r="Y22" s="47">
        <f t="shared" si="39"/>
        <v>0</v>
      </c>
      <c r="Z22" s="46"/>
      <c r="AA22" s="48">
        <f t="shared" si="40"/>
        <v>0</v>
      </c>
      <c r="AB22" s="45">
        <f t="shared" si="41"/>
        <v>0</v>
      </c>
      <c r="AC22" s="46"/>
      <c r="AD22" s="47">
        <f t="shared" si="42"/>
        <v>0</v>
      </c>
      <c r="AE22" s="46"/>
      <c r="AF22" s="48">
        <f t="shared" si="43"/>
        <v>0</v>
      </c>
      <c r="AG22" s="45">
        <f t="shared" si="44"/>
        <v>0</v>
      </c>
      <c r="AH22" s="46"/>
      <c r="AI22" s="47">
        <f t="shared" si="45"/>
        <v>0</v>
      </c>
      <c r="AJ22" s="46"/>
      <c r="AK22" s="48">
        <f t="shared" si="46"/>
        <v>0</v>
      </c>
      <c r="AL22" s="45">
        <f t="shared" si="47"/>
        <v>0</v>
      </c>
      <c r="AM22" s="46"/>
      <c r="AN22" s="47">
        <f t="shared" si="48"/>
        <v>0</v>
      </c>
      <c r="AO22" s="46"/>
      <c r="AP22" s="48">
        <f t="shared" si="49"/>
        <v>0</v>
      </c>
      <c r="AQ22" s="45">
        <f t="shared" si="50"/>
        <v>0</v>
      </c>
      <c r="AR22" s="46"/>
      <c r="AS22" s="47">
        <f t="shared" si="51"/>
        <v>0</v>
      </c>
      <c r="AT22" s="46"/>
      <c r="AU22" s="48">
        <f t="shared" si="52"/>
        <v>0</v>
      </c>
      <c r="AV22" s="37"/>
      <c r="AW22" s="8"/>
    </row>
    <row r="23" spans="1:49" ht="15.75">
      <c r="A23" s="38"/>
      <c r="B23" s="39"/>
      <c r="C23" s="40"/>
      <c r="D23" s="41">
        <f t="shared" si="27"/>
        <v>0</v>
      </c>
      <c r="E23" s="42"/>
      <c r="F23" s="43">
        <f>G23-SMALL((L23,Q23,V23,AA23,AK23,AP23,AF23,AU23),1)</f>
        <v>0</v>
      </c>
      <c r="G23" s="44">
        <f t="shared" si="28"/>
        <v>0</v>
      </c>
      <c r="H23" s="45">
        <f t="shared" si="29"/>
        <v>0</v>
      </c>
      <c r="I23" s="46"/>
      <c r="J23" s="47">
        <f t="shared" si="30"/>
        <v>0</v>
      </c>
      <c r="K23" s="46"/>
      <c r="L23" s="48">
        <f t="shared" si="31"/>
        <v>0</v>
      </c>
      <c r="M23" s="45">
        <f t="shared" si="32"/>
        <v>0</v>
      </c>
      <c r="N23" s="46"/>
      <c r="O23" s="47">
        <f t="shared" si="33"/>
        <v>0</v>
      </c>
      <c r="P23" s="46"/>
      <c r="Q23" s="48">
        <f t="shared" si="34"/>
        <v>0</v>
      </c>
      <c r="R23" s="45">
        <f t="shared" si="35"/>
        <v>0</v>
      </c>
      <c r="S23" s="46"/>
      <c r="T23" s="47">
        <f t="shared" si="36"/>
        <v>0</v>
      </c>
      <c r="U23" s="46"/>
      <c r="V23" s="48">
        <f t="shared" si="37"/>
        <v>0</v>
      </c>
      <c r="W23" s="45">
        <f t="shared" si="38"/>
        <v>0</v>
      </c>
      <c r="X23" s="46"/>
      <c r="Y23" s="47">
        <f t="shared" si="39"/>
        <v>0</v>
      </c>
      <c r="Z23" s="46"/>
      <c r="AA23" s="48">
        <f t="shared" si="40"/>
        <v>0</v>
      </c>
      <c r="AB23" s="45">
        <f t="shared" si="41"/>
        <v>0</v>
      </c>
      <c r="AC23" s="46"/>
      <c r="AD23" s="47">
        <f t="shared" si="42"/>
        <v>0</v>
      </c>
      <c r="AE23" s="46"/>
      <c r="AF23" s="48">
        <f t="shared" si="43"/>
        <v>0</v>
      </c>
      <c r="AG23" s="45">
        <f t="shared" si="44"/>
        <v>0</v>
      </c>
      <c r="AH23" s="46"/>
      <c r="AI23" s="47">
        <f t="shared" si="45"/>
        <v>0</v>
      </c>
      <c r="AJ23" s="46"/>
      <c r="AK23" s="48">
        <f t="shared" si="46"/>
        <v>0</v>
      </c>
      <c r="AL23" s="45">
        <f t="shared" si="47"/>
        <v>0</v>
      </c>
      <c r="AM23" s="46"/>
      <c r="AN23" s="47">
        <f t="shared" si="48"/>
        <v>0</v>
      </c>
      <c r="AO23" s="46"/>
      <c r="AP23" s="48">
        <f t="shared" si="49"/>
        <v>0</v>
      </c>
      <c r="AQ23" s="45">
        <f t="shared" si="50"/>
        <v>0</v>
      </c>
      <c r="AR23" s="46"/>
      <c r="AS23" s="47">
        <f t="shared" si="51"/>
        <v>0</v>
      </c>
      <c r="AT23" s="46"/>
      <c r="AU23" s="48">
        <f t="shared" si="52"/>
        <v>0</v>
      </c>
      <c r="AV23" s="37"/>
      <c r="AW23" s="8"/>
    </row>
    <row r="24" spans="1:49" ht="15.75">
      <c r="A24" s="38"/>
      <c r="B24" s="39"/>
      <c r="C24" s="40"/>
      <c r="D24" s="41">
        <f t="shared" si="27"/>
        <v>0</v>
      </c>
      <c r="E24" s="42"/>
      <c r="F24" s="43">
        <f>G24-SMALL((L24,Q24,V24,AA24,AK24,AP24,AF24,AU24),1)</f>
        <v>0</v>
      </c>
      <c r="G24" s="44">
        <f t="shared" si="28"/>
        <v>0</v>
      </c>
      <c r="H24" s="45">
        <f t="shared" si="29"/>
        <v>0</v>
      </c>
      <c r="I24" s="46"/>
      <c r="J24" s="47">
        <f t="shared" si="30"/>
        <v>0</v>
      </c>
      <c r="K24" s="46"/>
      <c r="L24" s="48">
        <f t="shared" si="31"/>
        <v>0</v>
      </c>
      <c r="M24" s="45">
        <f t="shared" si="32"/>
        <v>0</v>
      </c>
      <c r="N24" s="46"/>
      <c r="O24" s="47">
        <f t="shared" si="33"/>
        <v>0</v>
      </c>
      <c r="P24" s="46"/>
      <c r="Q24" s="48">
        <f t="shared" si="34"/>
        <v>0</v>
      </c>
      <c r="R24" s="45">
        <f t="shared" si="35"/>
        <v>0</v>
      </c>
      <c r="S24" s="46"/>
      <c r="T24" s="47">
        <f t="shared" si="36"/>
        <v>0</v>
      </c>
      <c r="U24" s="46"/>
      <c r="V24" s="48">
        <f t="shared" si="37"/>
        <v>0</v>
      </c>
      <c r="W24" s="45">
        <f t="shared" si="38"/>
        <v>0</v>
      </c>
      <c r="X24" s="46"/>
      <c r="Y24" s="47">
        <f t="shared" si="39"/>
        <v>0</v>
      </c>
      <c r="Z24" s="46"/>
      <c r="AA24" s="48">
        <f t="shared" si="40"/>
        <v>0</v>
      </c>
      <c r="AB24" s="45">
        <f t="shared" si="41"/>
        <v>0</v>
      </c>
      <c r="AC24" s="46"/>
      <c r="AD24" s="47">
        <f t="shared" si="42"/>
        <v>0</v>
      </c>
      <c r="AE24" s="46"/>
      <c r="AF24" s="48">
        <f t="shared" si="43"/>
        <v>0</v>
      </c>
      <c r="AG24" s="45">
        <f t="shared" si="44"/>
        <v>0</v>
      </c>
      <c r="AH24" s="46"/>
      <c r="AI24" s="47">
        <f t="shared" si="45"/>
        <v>0</v>
      </c>
      <c r="AJ24" s="46"/>
      <c r="AK24" s="48">
        <f t="shared" si="46"/>
        <v>0</v>
      </c>
      <c r="AL24" s="45">
        <f t="shared" si="47"/>
        <v>0</v>
      </c>
      <c r="AM24" s="46"/>
      <c r="AN24" s="47">
        <f t="shared" si="48"/>
        <v>0</v>
      </c>
      <c r="AO24" s="46"/>
      <c r="AP24" s="48">
        <f t="shared" si="49"/>
        <v>0</v>
      </c>
      <c r="AQ24" s="45">
        <f t="shared" si="50"/>
        <v>0</v>
      </c>
      <c r="AR24" s="46"/>
      <c r="AS24" s="47">
        <f t="shared" si="51"/>
        <v>0</v>
      </c>
      <c r="AT24" s="46"/>
      <c r="AU24" s="48">
        <f t="shared" si="52"/>
        <v>0</v>
      </c>
      <c r="AV24" s="37"/>
      <c r="AW24" s="8"/>
    </row>
    <row r="25" spans="1:49" ht="15.75">
      <c r="A25" s="38"/>
      <c r="B25" s="39"/>
      <c r="C25" s="40"/>
      <c r="D25" s="41">
        <f t="shared" si="27"/>
        <v>0</v>
      </c>
      <c r="E25" s="42"/>
      <c r="F25" s="43">
        <f>G25-SMALL((L25,Q25,V25,AA25,AK25,AP25,AF25,AU25),1)</f>
        <v>0</v>
      </c>
      <c r="G25" s="44">
        <f t="shared" si="28"/>
        <v>0</v>
      </c>
      <c r="H25" s="45">
        <f t="shared" si="29"/>
        <v>0</v>
      </c>
      <c r="I25" s="46"/>
      <c r="J25" s="47">
        <f t="shared" si="30"/>
        <v>0</v>
      </c>
      <c r="K25" s="46"/>
      <c r="L25" s="48">
        <f t="shared" si="31"/>
        <v>0</v>
      </c>
      <c r="M25" s="45">
        <f t="shared" si="32"/>
        <v>0</v>
      </c>
      <c r="N25" s="46"/>
      <c r="O25" s="47">
        <f t="shared" si="33"/>
        <v>0</v>
      </c>
      <c r="P25" s="46"/>
      <c r="Q25" s="48">
        <f t="shared" si="34"/>
        <v>0</v>
      </c>
      <c r="R25" s="45">
        <f t="shared" si="35"/>
        <v>0</v>
      </c>
      <c r="S25" s="46"/>
      <c r="T25" s="47">
        <f t="shared" si="36"/>
        <v>0</v>
      </c>
      <c r="U25" s="46"/>
      <c r="V25" s="48">
        <f t="shared" si="37"/>
        <v>0</v>
      </c>
      <c r="W25" s="45">
        <f t="shared" si="38"/>
        <v>0</v>
      </c>
      <c r="X25" s="46"/>
      <c r="Y25" s="47">
        <f t="shared" si="39"/>
        <v>0</v>
      </c>
      <c r="Z25" s="46"/>
      <c r="AA25" s="48">
        <f t="shared" si="40"/>
        <v>0</v>
      </c>
      <c r="AB25" s="45">
        <f t="shared" si="41"/>
        <v>0</v>
      </c>
      <c r="AC25" s="46"/>
      <c r="AD25" s="47">
        <f t="shared" si="42"/>
        <v>0</v>
      </c>
      <c r="AE25" s="46"/>
      <c r="AF25" s="48">
        <f t="shared" si="43"/>
        <v>0</v>
      </c>
      <c r="AG25" s="45">
        <f t="shared" si="44"/>
        <v>0</v>
      </c>
      <c r="AH25" s="46"/>
      <c r="AI25" s="47">
        <f t="shared" si="45"/>
        <v>0</v>
      </c>
      <c r="AJ25" s="46"/>
      <c r="AK25" s="48">
        <f t="shared" si="46"/>
        <v>0</v>
      </c>
      <c r="AL25" s="45">
        <f t="shared" si="47"/>
        <v>0</v>
      </c>
      <c r="AM25" s="46"/>
      <c r="AN25" s="47">
        <f t="shared" si="48"/>
        <v>0</v>
      </c>
      <c r="AO25" s="46"/>
      <c r="AP25" s="48">
        <f t="shared" si="49"/>
        <v>0</v>
      </c>
      <c r="AQ25" s="45">
        <f t="shared" si="50"/>
        <v>0</v>
      </c>
      <c r="AR25" s="46"/>
      <c r="AS25" s="47">
        <f t="shared" si="51"/>
        <v>0</v>
      </c>
      <c r="AT25" s="46"/>
      <c r="AU25" s="48">
        <f t="shared" si="52"/>
        <v>0</v>
      </c>
      <c r="AV25" s="37"/>
      <c r="AW25" s="8"/>
    </row>
    <row r="26" spans="1:49" ht="15.75">
      <c r="A26" s="38"/>
      <c r="B26" s="39"/>
      <c r="C26" s="40"/>
      <c r="D26" s="41">
        <f t="shared" si="27"/>
        <v>0</v>
      </c>
      <c r="E26" s="42"/>
      <c r="F26" s="43">
        <f>G26-SMALL((L26,Q26,V26,AA26,AK26,AP26,AF26,AU26),1)</f>
        <v>0</v>
      </c>
      <c r="G26" s="44">
        <f t="shared" si="28"/>
        <v>0</v>
      </c>
      <c r="H26" s="45">
        <f t="shared" si="29"/>
        <v>0</v>
      </c>
      <c r="I26" s="46"/>
      <c r="J26" s="47">
        <f t="shared" si="30"/>
        <v>0</v>
      </c>
      <c r="K26" s="46"/>
      <c r="L26" s="48">
        <f t="shared" si="31"/>
        <v>0</v>
      </c>
      <c r="M26" s="45">
        <f t="shared" si="32"/>
        <v>0</v>
      </c>
      <c r="N26" s="46"/>
      <c r="O26" s="47">
        <f t="shared" si="33"/>
        <v>0</v>
      </c>
      <c r="P26" s="46"/>
      <c r="Q26" s="48">
        <f t="shared" si="34"/>
        <v>0</v>
      </c>
      <c r="R26" s="45">
        <f t="shared" si="35"/>
        <v>0</v>
      </c>
      <c r="S26" s="46"/>
      <c r="T26" s="47">
        <f t="shared" si="36"/>
        <v>0</v>
      </c>
      <c r="U26" s="46"/>
      <c r="V26" s="48">
        <f t="shared" si="37"/>
        <v>0</v>
      </c>
      <c r="W26" s="45">
        <f t="shared" si="38"/>
        <v>0</v>
      </c>
      <c r="X26" s="46"/>
      <c r="Y26" s="47">
        <f t="shared" si="39"/>
        <v>0</v>
      </c>
      <c r="Z26" s="46"/>
      <c r="AA26" s="48">
        <f t="shared" si="40"/>
        <v>0</v>
      </c>
      <c r="AB26" s="45">
        <f t="shared" si="41"/>
        <v>0</v>
      </c>
      <c r="AC26" s="46"/>
      <c r="AD26" s="47">
        <f t="shared" si="42"/>
        <v>0</v>
      </c>
      <c r="AE26" s="46"/>
      <c r="AF26" s="48">
        <f t="shared" si="43"/>
        <v>0</v>
      </c>
      <c r="AG26" s="45">
        <f t="shared" si="44"/>
        <v>0</v>
      </c>
      <c r="AH26" s="46"/>
      <c r="AI26" s="47">
        <f t="shared" si="45"/>
        <v>0</v>
      </c>
      <c r="AJ26" s="46"/>
      <c r="AK26" s="48">
        <f t="shared" si="46"/>
        <v>0</v>
      </c>
      <c r="AL26" s="45">
        <f t="shared" si="47"/>
        <v>0</v>
      </c>
      <c r="AM26" s="46"/>
      <c r="AN26" s="47">
        <f t="shared" si="48"/>
        <v>0</v>
      </c>
      <c r="AO26" s="46"/>
      <c r="AP26" s="48">
        <f t="shared" si="49"/>
        <v>0</v>
      </c>
      <c r="AQ26" s="45">
        <f t="shared" si="50"/>
        <v>0</v>
      </c>
      <c r="AR26" s="46"/>
      <c r="AS26" s="47">
        <f t="shared" si="51"/>
        <v>0</v>
      </c>
      <c r="AT26" s="46"/>
      <c r="AU26" s="48">
        <f t="shared" si="52"/>
        <v>0</v>
      </c>
      <c r="AV26" s="37"/>
      <c r="AW26" s="8"/>
    </row>
    <row r="27" spans="1:49" ht="15.75">
      <c r="A27" s="38"/>
      <c r="B27" s="39"/>
      <c r="C27" s="40"/>
      <c r="D27" s="41">
        <f t="shared" si="27"/>
        <v>0</v>
      </c>
      <c r="E27" s="42"/>
      <c r="F27" s="43">
        <f>G27-SMALL((L27,Q27,V27,AA27,AK27,AP27,AF27,AU27),1)</f>
        <v>0</v>
      </c>
      <c r="G27" s="44">
        <f t="shared" si="28"/>
        <v>0</v>
      </c>
      <c r="H27" s="45">
        <f t="shared" si="29"/>
        <v>0</v>
      </c>
      <c r="I27" s="46"/>
      <c r="J27" s="47">
        <f t="shared" si="30"/>
        <v>0</v>
      </c>
      <c r="K27" s="46"/>
      <c r="L27" s="48">
        <f t="shared" si="31"/>
        <v>0</v>
      </c>
      <c r="M27" s="45">
        <f t="shared" si="32"/>
        <v>0</v>
      </c>
      <c r="N27" s="46"/>
      <c r="O27" s="47">
        <f t="shared" si="33"/>
        <v>0</v>
      </c>
      <c r="P27" s="46"/>
      <c r="Q27" s="48">
        <f t="shared" si="34"/>
        <v>0</v>
      </c>
      <c r="R27" s="45">
        <f t="shared" si="35"/>
        <v>0</v>
      </c>
      <c r="S27" s="46"/>
      <c r="T27" s="47">
        <f t="shared" si="36"/>
        <v>0</v>
      </c>
      <c r="U27" s="46"/>
      <c r="V27" s="48">
        <f t="shared" si="37"/>
        <v>0</v>
      </c>
      <c r="W27" s="45">
        <f t="shared" si="38"/>
        <v>0</v>
      </c>
      <c r="X27" s="46"/>
      <c r="Y27" s="47">
        <f t="shared" si="39"/>
        <v>0</v>
      </c>
      <c r="Z27" s="46"/>
      <c r="AA27" s="48">
        <f t="shared" si="40"/>
        <v>0</v>
      </c>
      <c r="AB27" s="45">
        <f t="shared" si="41"/>
        <v>0</v>
      </c>
      <c r="AC27" s="46"/>
      <c r="AD27" s="47">
        <f t="shared" si="42"/>
        <v>0</v>
      </c>
      <c r="AE27" s="46"/>
      <c r="AF27" s="48">
        <f t="shared" si="43"/>
        <v>0</v>
      </c>
      <c r="AG27" s="45">
        <f t="shared" si="44"/>
        <v>0</v>
      </c>
      <c r="AH27" s="46"/>
      <c r="AI27" s="47">
        <f t="shared" si="45"/>
        <v>0</v>
      </c>
      <c r="AJ27" s="46"/>
      <c r="AK27" s="48">
        <f t="shared" si="46"/>
        <v>0</v>
      </c>
      <c r="AL27" s="45">
        <f t="shared" si="47"/>
        <v>0</v>
      </c>
      <c r="AM27" s="46"/>
      <c r="AN27" s="47">
        <f t="shared" si="48"/>
        <v>0</v>
      </c>
      <c r="AO27" s="46"/>
      <c r="AP27" s="48">
        <f t="shared" si="49"/>
        <v>0</v>
      </c>
      <c r="AQ27" s="45">
        <f t="shared" si="50"/>
        <v>0</v>
      </c>
      <c r="AR27" s="46"/>
      <c r="AS27" s="47">
        <f t="shared" si="51"/>
        <v>0</v>
      </c>
      <c r="AT27" s="46"/>
      <c r="AU27" s="48">
        <f t="shared" si="52"/>
        <v>0</v>
      </c>
      <c r="AV27" s="37"/>
      <c r="AW27" s="8"/>
    </row>
    <row r="28" spans="1:49" ht="15.75">
      <c r="A28" s="38"/>
      <c r="B28" s="39"/>
      <c r="C28" s="40"/>
      <c r="D28" s="41">
        <f t="shared" si="27"/>
        <v>0</v>
      </c>
      <c r="E28" s="42"/>
      <c r="F28" s="43">
        <f>G28-SMALL((L28,Q28,V28,AA28,AK28,AP28,AF28,AU28),1)</f>
        <v>0</v>
      </c>
      <c r="G28" s="44">
        <f t="shared" si="28"/>
        <v>0</v>
      </c>
      <c r="H28" s="45">
        <f t="shared" si="29"/>
        <v>0</v>
      </c>
      <c r="I28" s="46"/>
      <c r="J28" s="47">
        <f t="shared" si="30"/>
        <v>0</v>
      </c>
      <c r="K28" s="46"/>
      <c r="L28" s="48">
        <f t="shared" si="31"/>
        <v>0</v>
      </c>
      <c r="M28" s="45">
        <f t="shared" si="32"/>
        <v>0</v>
      </c>
      <c r="N28" s="46"/>
      <c r="O28" s="47">
        <f t="shared" si="33"/>
        <v>0</v>
      </c>
      <c r="P28" s="46"/>
      <c r="Q28" s="48">
        <f t="shared" si="34"/>
        <v>0</v>
      </c>
      <c r="R28" s="45">
        <f t="shared" si="35"/>
        <v>0</v>
      </c>
      <c r="S28" s="46"/>
      <c r="T28" s="47">
        <f t="shared" si="36"/>
        <v>0</v>
      </c>
      <c r="U28" s="46"/>
      <c r="V28" s="48">
        <f t="shared" si="37"/>
        <v>0</v>
      </c>
      <c r="W28" s="45">
        <f t="shared" si="38"/>
        <v>0</v>
      </c>
      <c r="X28" s="46"/>
      <c r="Y28" s="47">
        <f t="shared" si="39"/>
        <v>0</v>
      </c>
      <c r="Z28" s="46"/>
      <c r="AA28" s="48">
        <f t="shared" si="40"/>
        <v>0</v>
      </c>
      <c r="AB28" s="45">
        <f t="shared" si="41"/>
        <v>0</v>
      </c>
      <c r="AC28" s="46"/>
      <c r="AD28" s="47">
        <f t="shared" si="42"/>
        <v>0</v>
      </c>
      <c r="AE28" s="46"/>
      <c r="AF28" s="48">
        <f t="shared" si="43"/>
        <v>0</v>
      </c>
      <c r="AG28" s="45">
        <f t="shared" si="44"/>
        <v>0</v>
      </c>
      <c r="AH28" s="46"/>
      <c r="AI28" s="47">
        <f t="shared" si="45"/>
        <v>0</v>
      </c>
      <c r="AJ28" s="46"/>
      <c r="AK28" s="48">
        <f t="shared" si="46"/>
        <v>0</v>
      </c>
      <c r="AL28" s="45">
        <f t="shared" si="47"/>
        <v>0</v>
      </c>
      <c r="AM28" s="46"/>
      <c r="AN28" s="47">
        <f t="shared" si="48"/>
        <v>0</v>
      </c>
      <c r="AO28" s="46"/>
      <c r="AP28" s="48">
        <f t="shared" si="49"/>
        <v>0</v>
      </c>
      <c r="AQ28" s="45">
        <f t="shared" si="50"/>
        <v>0</v>
      </c>
      <c r="AR28" s="46"/>
      <c r="AS28" s="47">
        <f t="shared" si="51"/>
        <v>0</v>
      </c>
      <c r="AT28" s="46"/>
      <c r="AU28" s="48">
        <f t="shared" si="52"/>
        <v>0</v>
      </c>
      <c r="AV28" s="37"/>
      <c r="AW28" s="8"/>
    </row>
    <row r="29" spans="1:49" ht="15.75">
      <c r="A29" s="38"/>
      <c r="B29" s="39"/>
      <c r="C29" s="40"/>
      <c r="D29" s="41">
        <f t="shared" si="27"/>
        <v>0</v>
      </c>
      <c r="E29" s="42"/>
      <c r="F29" s="43">
        <f>G29-SMALL((L29,Q29,V29,AA29,AK29,AP29,AF29,AU29),1)</f>
        <v>0</v>
      </c>
      <c r="G29" s="44">
        <f t="shared" si="28"/>
        <v>0</v>
      </c>
      <c r="H29" s="45">
        <f t="shared" si="29"/>
        <v>0</v>
      </c>
      <c r="I29" s="46"/>
      <c r="J29" s="47">
        <f t="shared" si="30"/>
        <v>0</v>
      </c>
      <c r="K29" s="46"/>
      <c r="L29" s="48">
        <f t="shared" si="31"/>
        <v>0</v>
      </c>
      <c r="M29" s="45">
        <f t="shared" si="32"/>
        <v>0</v>
      </c>
      <c r="N29" s="46"/>
      <c r="O29" s="47">
        <f t="shared" si="33"/>
        <v>0</v>
      </c>
      <c r="P29" s="46"/>
      <c r="Q29" s="48">
        <f t="shared" si="34"/>
        <v>0</v>
      </c>
      <c r="R29" s="45">
        <f t="shared" si="35"/>
        <v>0</v>
      </c>
      <c r="S29" s="46"/>
      <c r="T29" s="47">
        <f t="shared" si="36"/>
        <v>0</v>
      </c>
      <c r="U29" s="46"/>
      <c r="V29" s="48">
        <f t="shared" si="37"/>
        <v>0</v>
      </c>
      <c r="W29" s="45">
        <f t="shared" si="38"/>
        <v>0</v>
      </c>
      <c r="X29" s="46"/>
      <c r="Y29" s="47">
        <f t="shared" si="39"/>
        <v>0</v>
      </c>
      <c r="Z29" s="46"/>
      <c r="AA29" s="48">
        <f t="shared" si="40"/>
        <v>0</v>
      </c>
      <c r="AB29" s="45">
        <f t="shared" si="41"/>
        <v>0</v>
      </c>
      <c r="AC29" s="46"/>
      <c r="AD29" s="47">
        <f t="shared" si="42"/>
        <v>0</v>
      </c>
      <c r="AE29" s="46"/>
      <c r="AF29" s="48">
        <f t="shared" si="43"/>
        <v>0</v>
      </c>
      <c r="AG29" s="45">
        <f t="shared" si="44"/>
        <v>0</v>
      </c>
      <c r="AH29" s="46"/>
      <c r="AI29" s="47">
        <f t="shared" si="45"/>
        <v>0</v>
      </c>
      <c r="AJ29" s="46"/>
      <c r="AK29" s="48">
        <f t="shared" si="46"/>
        <v>0</v>
      </c>
      <c r="AL29" s="45">
        <f t="shared" si="47"/>
        <v>0</v>
      </c>
      <c r="AM29" s="46"/>
      <c r="AN29" s="47">
        <f t="shared" si="48"/>
        <v>0</v>
      </c>
      <c r="AO29" s="46"/>
      <c r="AP29" s="48">
        <f t="shared" si="49"/>
        <v>0</v>
      </c>
      <c r="AQ29" s="45">
        <f t="shared" si="50"/>
        <v>0</v>
      </c>
      <c r="AR29" s="46"/>
      <c r="AS29" s="47">
        <f t="shared" si="51"/>
        <v>0</v>
      </c>
      <c r="AT29" s="46"/>
      <c r="AU29" s="48">
        <f t="shared" si="52"/>
        <v>0</v>
      </c>
      <c r="AV29" s="37"/>
      <c r="AW29" s="8"/>
    </row>
    <row r="30" spans="1:49" ht="15.75">
      <c r="A30" s="38"/>
      <c r="B30" s="39"/>
      <c r="C30" s="40"/>
      <c r="D30" s="41">
        <f t="shared" si="27"/>
        <v>0</v>
      </c>
      <c r="E30" s="42"/>
      <c r="F30" s="43">
        <f>G30-SMALL((L30,Q30,V30,AA30,AK30,AP30,AF30,AU30),1)</f>
        <v>0</v>
      </c>
      <c r="G30" s="44">
        <f t="shared" si="28"/>
        <v>0</v>
      </c>
      <c r="H30" s="45">
        <f t="shared" si="29"/>
        <v>0</v>
      </c>
      <c r="I30" s="46"/>
      <c r="J30" s="47">
        <f t="shared" si="30"/>
        <v>0</v>
      </c>
      <c r="K30" s="46"/>
      <c r="L30" s="48">
        <f t="shared" si="31"/>
        <v>0</v>
      </c>
      <c r="M30" s="45">
        <f t="shared" si="32"/>
        <v>0</v>
      </c>
      <c r="N30" s="46"/>
      <c r="O30" s="47">
        <f t="shared" si="33"/>
        <v>0</v>
      </c>
      <c r="P30" s="46"/>
      <c r="Q30" s="48">
        <f t="shared" si="34"/>
        <v>0</v>
      </c>
      <c r="R30" s="45">
        <f t="shared" si="35"/>
        <v>0</v>
      </c>
      <c r="S30" s="46"/>
      <c r="T30" s="47">
        <f t="shared" si="36"/>
        <v>0</v>
      </c>
      <c r="U30" s="46"/>
      <c r="V30" s="48">
        <f t="shared" si="37"/>
        <v>0</v>
      </c>
      <c r="W30" s="45">
        <f t="shared" si="38"/>
        <v>0</v>
      </c>
      <c r="X30" s="46"/>
      <c r="Y30" s="47">
        <f t="shared" si="39"/>
        <v>0</v>
      </c>
      <c r="Z30" s="46"/>
      <c r="AA30" s="48">
        <f t="shared" si="40"/>
        <v>0</v>
      </c>
      <c r="AB30" s="45">
        <f t="shared" si="41"/>
        <v>0</v>
      </c>
      <c r="AC30" s="46"/>
      <c r="AD30" s="47">
        <f t="shared" si="42"/>
        <v>0</v>
      </c>
      <c r="AE30" s="46"/>
      <c r="AF30" s="48">
        <f t="shared" si="43"/>
        <v>0</v>
      </c>
      <c r="AG30" s="45">
        <f t="shared" si="44"/>
        <v>0</v>
      </c>
      <c r="AH30" s="46"/>
      <c r="AI30" s="47">
        <f t="shared" si="45"/>
        <v>0</v>
      </c>
      <c r="AJ30" s="46"/>
      <c r="AK30" s="48">
        <f t="shared" si="46"/>
        <v>0</v>
      </c>
      <c r="AL30" s="45">
        <f t="shared" si="47"/>
        <v>0</v>
      </c>
      <c r="AM30" s="46"/>
      <c r="AN30" s="47">
        <f t="shared" si="48"/>
        <v>0</v>
      </c>
      <c r="AO30" s="46"/>
      <c r="AP30" s="48">
        <f t="shared" si="49"/>
        <v>0</v>
      </c>
      <c r="AQ30" s="45">
        <f t="shared" si="50"/>
        <v>0</v>
      </c>
      <c r="AR30" s="46"/>
      <c r="AS30" s="47">
        <f t="shared" si="51"/>
        <v>0</v>
      </c>
      <c r="AT30" s="46"/>
      <c r="AU30" s="48">
        <f t="shared" si="52"/>
        <v>0</v>
      </c>
      <c r="AV30" s="37"/>
      <c r="AW30" s="8"/>
    </row>
    <row r="31" spans="1:49" ht="15.75">
      <c r="A31" s="38"/>
      <c r="B31" s="39"/>
      <c r="C31" s="40"/>
      <c r="D31" s="41">
        <f t="shared" si="27"/>
        <v>0</v>
      </c>
      <c r="E31" s="42"/>
      <c r="F31" s="43">
        <f>G31-SMALL((L31,Q31,V31,AA31,AK31,AP31,AF31,AU31),1)</f>
        <v>0</v>
      </c>
      <c r="G31" s="44">
        <f t="shared" si="28"/>
        <v>0</v>
      </c>
      <c r="H31" s="45">
        <f t="shared" si="29"/>
        <v>0</v>
      </c>
      <c r="I31" s="46"/>
      <c r="J31" s="47">
        <f t="shared" si="30"/>
        <v>0</v>
      </c>
      <c r="K31" s="46"/>
      <c r="L31" s="48">
        <f t="shared" si="31"/>
        <v>0</v>
      </c>
      <c r="M31" s="45">
        <f t="shared" si="32"/>
        <v>0</v>
      </c>
      <c r="N31" s="46"/>
      <c r="O31" s="47">
        <f t="shared" si="33"/>
        <v>0</v>
      </c>
      <c r="P31" s="46"/>
      <c r="Q31" s="48">
        <f t="shared" si="34"/>
        <v>0</v>
      </c>
      <c r="R31" s="45">
        <f t="shared" si="35"/>
        <v>0</v>
      </c>
      <c r="S31" s="46"/>
      <c r="T31" s="47">
        <f t="shared" si="36"/>
        <v>0</v>
      </c>
      <c r="U31" s="46"/>
      <c r="V31" s="48">
        <f t="shared" si="37"/>
        <v>0</v>
      </c>
      <c r="W31" s="45">
        <f t="shared" si="38"/>
        <v>0</v>
      </c>
      <c r="X31" s="46"/>
      <c r="Y31" s="47">
        <f t="shared" si="39"/>
        <v>0</v>
      </c>
      <c r="Z31" s="46"/>
      <c r="AA31" s="48">
        <f t="shared" si="40"/>
        <v>0</v>
      </c>
      <c r="AB31" s="45">
        <f t="shared" si="41"/>
        <v>0</v>
      </c>
      <c r="AC31" s="46"/>
      <c r="AD31" s="47">
        <f t="shared" si="42"/>
        <v>0</v>
      </c>
      <c r="AE31" s="46"/>
      <c r="AF31" s="48">
        <f t="shared" si="43"/>
        <v>0</v>
      </c>
      <c r="AG31" s="45">
        <f t="shared" si="44"/>
        <v>0</v>
      </c>
      <c r="AH31" s="46"/>
      <c r="AI31" s="47">
        <f t="shared" si="45"/>
        <v>0</v>
      </c>
      <c r="AJ31" s="46"/>
      <c r="AK31" s="48">
        <f t="shared" si="46"/>
        <v>0</v>
      </c>
      <c r="AL31" s="45">
        <f t="shared" si="47"/>
        <v>0</v>
      </c>
      <c r="AM31" s="46"/>
      <c r="AN31" s="47">
        <f t="shared" si="48"/>
        <v>0</v>
      </c>
      <c r="AO31" s="46"/>
      <c r="AP31" s="48">
        <f t="shared" si="49"/>
        <v>0</v>
      </c>
      <c r="AQ31" s="45">
        <f t="shared" si="50"/>
        <v>0</v>
      </c>
      <c r="AR31" s="46"/>
      <c r="AS31" s="47">
        <f t="shared" si="51"/>
        <v>0</v>
      </c>
      <c r="AT31" s="46"/>
      <c r="AU31" s="48">
        <f t="shared" si="52"/>
        <v>0</v>
      </c>
      <c r="AV31" s="37"/>
      <c r="AW31" s="8"/>
    </row>
    <row r="32" spans="1:49" ht="15.75">
      <c r="A32" s="38"/>
      <c r="B32" s="39"/>
      <c r="C32" s="40"/>
      <c r="D32" s="41">
        <f t="shared" si="27"/>
        <v>0</v>
      </c>
      <c r="E32" s="42"/>
      <c r="F32" s="43">
        <f>G32-SMALL((L32,Q32,V32,AA32,AK32,AP32,AF32,AU32),1)</f>
        <v>0</v>
      </c>
      <c r="G32" s="44">
        <f t="shared" si="28"/>
        <v>0</v>
      </c>
      <c r="H32" s="45">
        <f t="shared" si="29"/>
        <v>0</v>
      </c>
      <c r="I32" s="46"/>
      <c r="J32" s="47">
        <f t="shared" si="30"/>
        <v>0</v>
      </c>
      <c r="K32" s="46"/>
      <c r="L32" s="48">
        <f t="shared" si="31"/>
        <v>0</v>
      </c>
      <c r="M32" s="45">
        <f t="shared" si="32"/>
        <v>0</v>
      </c>
      <c r="N32" s="46"/>
      <c r="O32" s="47">
        <f t="shared" si="33"/>
        <v>0</v>
      </c>
      <c r="P32" s="46"/>
      <c r="Q32" s="48">
        <f t="shared" si="34"/>
        <v>0</v>
      </c>
      <c r="R32" s="45">
        <f t="shared" si="35"/>
        <v>0</v>
      </c>
      <c r="S32" s="46"/>
      <c r="T32" s="47">
        <f t="shared" si="36"/>
        <v>0</v>
      </c>
      <c r="U32" s="46"/>
      <c r="V32" s="48">
        <f t="shared" si="37"/>
        <v>0</v>
      </c>
      <c r="W32" s="45">
        <f t="shared" si="38"/>
        <v>0</v>
      </c>
      <c r="X32" s="46"/>
      <c r="Y32" s="47">
        <f t="shared" si="39"/>
        <v>0</v>
      </c>
      <c r="Z32" s="46"/>
      <c r="AA32" s="48">
        <f t="shared" si="40"/>
        <v>0</v>
      </c>
      <c r="AB32" s="45">
        <f t="shared" si="41"/>
        <v>0</v>
      </c>
      <c r="AC32" s="46"/>
      <c r="AD32" s="47">
        <f t="shared" si="42"/>
        <v>0</v>
      </c>
      <c r="AE32" s="46"/>
      <c r="AF32" s="48">
        <f t="shared" si="43"/>
        <v>0</v>
      </c>
      <c r="AG32" s="45">
        <f t="shared" si="44"/>
        <v>0</v>
      </c>
      <c r="AH32" s="46"/>
      <c r="AI32" s="47">
        <f t="shared" si="45"/>
        <v>0</v>
      </c>
      <c r="AJ32" s="46"/>
      <c r="AK32" s="48">
        <f t="shared" si="46"/>
        <v>0</v>
      </c>
      <c r="AL32" s="45">
        <f t="shared" si="47"/>
        <v>0</v>
      </c>
      <c r="AM32" s="46"/>
      <c r="AN32" s="47">
        <f t="shared" si="48"/>
        <v>0</v>
      </c>
      <c r="AO32" s="46"/>
      <c r="AP32" s="48">
        <f t="shared" si="49"/>
        <v>0</v>
      </c>
      <c r="AQ32" s="45">
        <f t="shared" si="50"/>
        <v>0</v>
      </c>
      <c r="AR32" s="46"/>
      <c r="AS32" s="47">
        <f t="shared" si="51"/>
        <v>0</v>
      </c>
      <c r="AT32" s="46"/>
      <c r="AU32" s="48">
        <f t="shared" si="52"/>
        <v>0</v>
      </c>
      <c r="AV32" s="37"/>
      <c r="AW32" s="8"/>
    </row>
    <row r="33" spans="1:49" ht="15.75">
      <c r="A33" s="38"/>
      <c r="B33" s="39"/>
      <c r="C33" s="40"/>
      <c r="D33" s="41">
        <f t="shared" si="27"/>
        <v>0</v>
      </c>
      <c r="E33" s="42"/>
      <c r="F33" s="43">
        <f>G33-SMALL((L33,Q33,V33,AA33,AK33,AP33,AF33,AU33),1)</f>
        <v>0</v>
      </c>
      <c r="G33" s="44">
        <f t="shared" si="28"/>
        <v>0</v>
      </c>
      <c r="H33" s="45">
        <f t="shared" si="29"/>
        <v>0</v>
      </c>
      <c r="I33" s="46"/>
      <c r="J33" s="47">
        <f t="shared" si="30"/>
        <v>0</v>
      </c>
      <c r="K33" s="46"/>
      <c r="L33" s="48">
        <f t="shared" si="31"/>
        <v>0</v>
      </c>
      <c r="M33" s="45">
        <f t="shared" si="32"/>
        <v>0</v>
      </c>
      <c r="N33" s="46"/>
      <c r="O33" s="47">
        <f t="shared" si="33"/>
        <v>0</v>
      </c>
      <c r="P33" s="46"/>
      <c r="Q33" s="48">
        <f t="shared" si="34"/>
        <v>0</v>
      </c>
      <c r="R33" s="45">
        <f t="shared" si="35"/>
        <v>0</v>
      </c>
      <c r="S33" s="46"/>
      <c r="T33" s="47">
        <f t="shared" si="36"/>
        <v>0</v>
      </c>
      <c r="U33" s="46"/>
      <c r="V33" s="48">
        <f t="shared" si="37"/>
        <v>0</v>
      </c>
      <c r="W33" s="45">
        <f t="shared" si="38"/>
        <v>0</v>
      </c>
      <c r="X33" s="46"/>
      <c r="Y33" s="47">
        <f t="shared" si="39"/>
        <v>0</v>
      </c>
      <c r="Z33" s="46"/>
      <c r="AA33" s="48">
        <f t="shared" si="40"/>
        <v>0</v>
      </c>
      <c r="AB33" s="45">
        <f t="shared" si="41"/>
        <v>0</v>
      </c>
      <c r="AC33" s="46"/>
      <c r="AD33" s="47">
        <f t="shared" si="42"/>
        <v>0</v>
      </c>
      <c r="AE33" s="46"/>
      <c r="AF33" s="48">
        <f t="shared" si="43"/>
        <v>0</v>
      </c>
      <c r="AG33" s="45">
        <f t="shared" si="44"/>
        <v>0</v>
      </c>
      <c r="AH33" s="46"/>
      <c r="AI33" s="47">
        <f t="shared" si="45"/>
        <v>0</v>
      </c>
      <c r="AJ33" s="46"/>
      <c r="AK33" s="48">
        <f t="shared" si="46"/>
        <v>0</v>
      </c>
      <c r="AL33" s="45">
        <f t="shared" si="47"/>
        <v>0</v>
      </c>
      <c r="AM33" s="46"/>
      <c r="AN33" s="47">
        <f t="shared" si="48"/>
        <v>0</v>
      </c>
      <c r="AO33" s="46"/>
      <c r="AP33" s="48">
        <f t="shared" si="49"/>
        <v>0</v>
      </c>
      <c r="AQ33" s="45">
        <f t="shared" si="50"/>
        <v>0</v>
      </c>
      <c r="AR33" s="46"/>
      <c r="AS33" s="47">
        <f t="shared" si="51"/>
        <v>0</v>
      </c>
      <c r="AT33" s="46"/>
      <c r="AU33" s="48">
        <f t="shared" si="52"/>
        <v>0</v>
      </c>
      <c r="AV33" s="37"/>
      <c r="AW33" s="8"/>
    </row>
    <row r="34" spans="1:49" ht="15.75">
      <c r="A34" s="38"/>
      <c r="B34" s="39"/>
      <c r="C34" s="40"/>
      <c r="D34" s="41">
        <f t="shared" si="27"/>
        <v>0</v>
      </c>
      <c r="E34" s="42"/>
      <c r="F34" s="43">
        <f>G34-SMALL((L34,Q34,V34,AA34,AK34,AP34,AF34,AU34),1)</f>
        <v>0</v>
      </c>
      <c r="G34" s="44">
        <f t="shared" si="28"/>
        <v>0</v>
      </c>
      <c r="H34" s="45">
        <f t="shared" si="29"/>
        <v>0</v>
      </c>
      <c r="I34" s="46"/>
      <c r="J34" s="47">
        <f t="shared" si="30"/>
        <v>0</v>
      </c>
      <c r="K34" s="46"/>
      <c r="L34" s="48">
        <f t="shared" si="31"/>
        <v>0</v>
      </c>
      <c r="M34" s="45">
        <f t="shared" si="32"/>
        <v>0</v>
      </c>
      <c r="N34" s="46"/>
      <c r="O34" s="47">
        <f t="shared" si="33"/>
        <v>0</v>
      </c>
      <c r="P34" s="46"/>
      <c r="Q34" s="48">
        <f t="shared" si="34"/>
        <v>0</v>
      </c>
      <c r="R34" s="45">
        <f t="shared" si="35"/>
        <v>0</v>
      </c>
      <c r="S34" s="46"/>
      <c r="T34" s="47">
        <f t="shared" si="36"/>
        <v>0</v>
      </c>
      <c r="U34" s="46"/>
      <c r="V34" s="48">
        <f t="shared" si="37"/>
        <v>0</v>
      </c>
      <c r="W34" s="45">
        <f t="shared" si="38"/>
        <v>0</v>
      </c>
      <c r="X34" s="46"/>
      <c r="Y34" s="47">
        <f t="shared" si="39"/>
        <v>0</v>
      </c>
      <c r="Z34" s="46"/>
      <c r="AA34" s="48">
        <f t="shared" si="40"/>
        <v>0</v>
      </c>
      <c r="AB34" s="45">
        <f t="shared" si="41"/>
        <v>0</v>
      </c>
      <c r="AC34" s="46"/>
      <c r="AD34" s="47">
        <f t="shared" si="42"/>
        <v>0</v>
      </c>
      <c r="AE34" s="46"/>
      <c r="AF34" s="48">
        <f t="shared" si="43"/>
        <v>0</v>
      </c>
      <c r="AG34" s="45">
        <f t="shared" si="44"/>
        <v>0</v>
      </c>
      <c r="AH34" s="46"/>
      <c r="AI34" s="47">
        <f t="shared" si="45"/>
        <v>0</v>
      </c>
      <c r="AJ34" s="46"/>
      <c r="AK34" s="48">
        <f t="shared" si="46"/>
        <v>0</v>
      </c>
      <c r="AL34" s="45">
        <f t="shared" si="47"/>
        <v>0</v>
      </c>
      <c r="AM34" s="46"/>
      <c r="AN34" s="47">
        <f t="shared" si="48"/>
        <v>0</v>
      </c>
      <c r="AO34" s="46"/>
      <c r="AP34" s="48">
        <f t="shared" si="49"/>
        <v>0</v>
      </c>
      <c r="AQ34" s="45">
        <f t="shared" si="50"/>
        <v>0</v>
      </c>
      <c r="AR34" s="46"/>
      <c r="AS34" s="47">
        <f t="shared" si="51"/>
        <v>0</v>
      </c>
      <c r="AT34" s="46"/>
      <c r="AU34" s="48">
        <f t="shared" si="52"/>
        <v>0</v>
      </c>
      <c r="AV34" s="37"/>
      <c r="AW34" s="8"/>
    </row>
    <row r="35" spans="1:49" ht="15.75">
      <c r="A35" s="38"/>
      <c r="B35" s="39"/>
      <c r="C35" s="40"/>
      <c r="D35" s="41">
        <f t="shared" si="27"/>
        <v>0</v>
      </c>
      <c r="E35" s="42"/>
      <c r="F35" s="43">
        <f>G35-SMALL((L35,Q35,V35,AA35,AK35,AP35,AF35,AU35),1)</f>
        <v>0</v>
      </c>
      <c r="G35" s="44">
        <f t="shared" si="28"/>
        <v>0</v>
      </c>
      <c r="H35" s="45">
        <f t="shared" si="29"/>
        <v>0</v>
      </c>
      <c r="I35" s="46"/>
      <c r="J35" s="47">
        <f t="shared" si="30"/>
        <v>0</v>
      </c>
      <c r="K35" s="46"/>
      <c r="L35" s="48">
        <f t="shared" si="31"/>
        <v>0</v>
      </c>
      <c r="M35" s="45">
        <f t="shared" si="32"/>
        <v>0</v>
      </c>
      <c r="N35" s="46"/>
      <c r="O35" s="47">
        <f t="shared" si="33"/>
        <v>0</v>
      </c>
      <c r="P35" s="46"/>
      <c r="Q35" s="48">
        <f t="shared" si="34"/>
        <v>0</v>
      </c>
      <c r="R35" s="45">
        <f t="shared" si="35"/>
        <v>0</v>
      </c>
      <c r="S35" s="46"/>
      <c r="T35" s="47">
        <f t="shared" si="36"/>
        <v>0</v>
      </c>
      <c r="U35" s="46"/>
      <c r="V35" s="48">
        <f t="shared" si="37"/>
        <v>0</v>
      </c>
      <c r="W35" s="45">
        <f t="shared" si="38"/>
        <v>0</v>
      </c>
      <c r="X35" s="46"/>
      <c r="Y35" s="47">
        <f t="shared" si="39"/>
        <v>0</v>
      </c>
      <c r="Z35" s="46"/>
      <c r="AA35" s="48">
        <f t="shared" si="40"/>
        <v>0</v>
      </c>
      <c r="AB35" s="45">
        <f t="shared" si="41"/>
        <v>0</v>
      </c>
      <c r="AC35" s="46"/>
      <c r="AD35" s="47">
        <f t="shared" si="42"/>
        <v>0</v>
      </c>
      <c r="AE35" s="46"/>
      <c r="AF35" s="48">
        <f t="shared" si="43"/>
        <v>0</v>
      </c>
      <c r="AG35" s="45">
        <f t="shared" si="44"/>
        <v>0</v>
      </c>
      <c r="AH35" s="46"/>
      <c r="AI35" s="47">
        <f t="shared" si="45"/>
        <v>0</v>
      </c>
      <c r="AJ35" s="46"/>
      <c r="AK35" s="48">
        <f t="shared" si="46"/>
        <v>0</v>
      </c>
      <c r="AL35" s="45">
        <f t="shared" si="47"/>
        <v>0</v>
      </c>
      <c r="AM35" s="46"/>
      <c r="AN35" s="47">
        <f t="shared" si="48"/>
        <v>0</v>
      </c>
      <c r="AO35" s="46"/>
      <c r="AP35" s="48">
        <f t="shared" si="49"/>
        <v>0</v>
      </c>
      <c r="AQ35" s="45">
        <f t="shared" si="50"/>
        <v>0</v>
      </c>
      <c r="AR35" s="46"/>
      <c r="AS35" s="47">
        <f t="shared" si="51"/>
        <v>0</v>
      </c>
      <c r="AT35" s="46"/>
      <c r="AU35" s="48">
        <f t="shared" si="52"/>
        <v>0</v>
      </c>
      <c r="AV35" s="37"/>
      <c r="AW35" s="8"/>
    </row>
    <row r="36" spans="1:49" ht="15.75">
      <c r="A36" s="38"/>
      <c r="B36" s="39"/>
      <c r="C36" s="40"/>
      <c r="D36" s="41">
        <f t="shared" si="27"/>
        <v>0</v>
      </c>
      <c r="E36" s="42"/>
      <c r="F36" s="43">
        <f>G36-SMALL((L36,Q36,V36,AA36,AK36,AP36,AF36,AU36),1)</f>
        <v>0</v>
      </c>
      <c r="G36" s="44">
        <f t="shared" si="28"/>
        <v>0</v>
      </c>
      <c r="H36" s="45">
        <f t="shared" si="29"/>
        <v>0</v>
      </c>
      <c r="I36" s="46"/>
      <c r="J36" s="47">
        <f t="shared" si="30"/>
        <v>0</v>
      </c>
      <c r="K36" s="46"/>
      <c r="L36" s="48">
        <f t="shared" si="31"/>
        <v>0</v>
      </c>
      <c r="M36" s="45">
        <f t="shared" si="32"/>
        <v>0</v>
      </c>
      <c r="N36" s="46"/>
      <c r="O36" s="47">
        <f t="shared" si="33"/>
        <v>0</v>
      </c>
      <c r="P36" s="46"/>
      <c r="Q36" s="48">
        <f t="shared" si="34"/>
        <v>0</v>
      </c>
      <c r="R36" s="45">
        <f t="shared" si="35"/>
        <v>0</v>
      </c>
      <c r="S36" s="46"/>
      <c r="T36" s="47">
        <f t="shared" si="36"/>
        <v>0</v>
      </c>
      <c r="U36" s="46"/>
      <c r="V36" s="48">
        <f t="shared" si="37"/>
        <v>0</v>
      </c>
      <c r="W36" s="45">
        <f t="shared" si="38"/>
        <v>0</v>
      </c>
      <c r="X36" s="46"/>
      <c r="Y36" s="47">
        <f t="shared" si="39"/>
        <v>0</v>
      </c>
      <c r="Z36" s="46"/>
      <c r="AA36" s="48">
        <f t="shared" si="40"/>
        <v>0</v>
      </c>
      <c r="AB36" s="45">
        <f t="shared" si="41"/>
        <v>0</v>
      </c>
      <c r="AC36" s="46"/>
      <c r="AD36" s="47">
        <f t="shared" si="42"/>
        <v>0</v>
      </c>
      <c r="AE36" s="46"/>
      <c r="AF36" s="48">
        <f t="shared" si="43"/>
        <v>0</v>
      </c>
      <c r="AG36" s="45">
        <f t="shared" si="44"/>
        <v>0</v>
      </c>
      <c r="AH36" s="46"/>
      <c r="AI36" s="47">
        <f t="shared" si="45"/>
        <v>0</v>
      </c>
      <c r="AJ36" s="46"/>
      <c r="AK36" s="48">
        <f t="shared" si="46"/>
        <v>0</v>
      </c>
      <c r="AL36" s="45">
        <f t="shared" si="47"/>
        <v>0</v>
      </c>
      <c r="AM36" s="46"/>
      <c r="AN36" s="47">
        <f t="shared" si="48"/>
        <v>0</v>
      </c>
      <c r="AO36" s="46"/>
      <c r="AP36" s="48">
        <f t="shared" si="49"/>
        <v>0</v>
      </c>
      <c r="AQ36" s="45">
        <f t="shared" si="50"/>
        <v>0</v>
      </c>
      <c r="AR36" s="46"/>
      <c r="AS36" s="47">
        <f t="shared" si="51"/>
        <v>0</v>
      </c>
      <c r="AT36" s="46"/>
      <c r="AU36" s="48">
        <f t="shared" si="52"/>
        <v>0</v>
      </c>
      <c r="AV36" s="37"/>
      <c r="AW36" s="8"/>
    </row>
    <row r="37" spans="1:49" ht="15.75">
      <c r="A37" s="38"/>
      <c r="B37" s="39"/>
      <c r="C37" s="40"/>
      <c r="D37" s="41">
        <f t="shared" si="27"/>
        <v>0</v>
      </c>
      <c r="E37" s="42"/>
      <c r="F37" s="43">
        <f>G37-SMALL((L37,Q37,V37,AA37,AK37,AP37,AF37,AU37),1)</f>
        <v>0</v>
      </c>
      <c r="G37" s="44">
        <f t="shared" si="28"/>
        <v>0</v>
      </c>
      <c r="H37" s="45">
        <f t="shared" si="29"/>
        <v>0</v>
      </c>
      <c r="I37" s="46"/>
      <c r="J37" s="47">
        <f t="shared" si="30"/>
        <v>0</v>
      </c>
      <c r="K37" s="46"/>
      <c r="L37" s="48">
        <f t="shared" si="31"/>
        <v>0</v>
      </c>
      <c r="M37" s="45">
        <f t="shared" si="32"/>
        <v>0</v>
      </c>
      <c r="N37" s="46"/>
      <c r="O37" s="47">
        <f t="shared" si="33"/>
        <v>0</v>
      </c>
      <c r="P37" s="46"/>
      <c r="Q37" s="48">
        <f t="shared" si="34"/>
        <v>0</v>
      </c>
      <c r="R37" s="45">
        <f t="shared" si="35"/>
        <v>0</v>
      </c>
      <c r="S37" s="46"/>
      <c r="T37" s="47">
        <f t="shared" si="36"/>
        <v>0</v>
      </c>
      <c r="U37" s="46"/>
      <c r="V37" s="48">
        <f t="shared" si="37"/>
        <v>0</v>
      </c>
      <c r="W37" s="45">
        <f t="shared" si="38"/>
        <v>0</v>
      </c>
      <c r="X37" s="46"/>
      <c r="Y37" s="47">
        <f t="shared" si="39"/>
        <v>0</v>
      </c>
      <c r="Z37" s="46"/>
      <c r="AA37" s="48">
        <f t="shared" si="40"/>
        <v>0</v>
      </c>
      <c r="AB37" s="45">
        <f t="shared" si="41"/>
        <v>0</v>
      </c>
      <c r="AC37" s="46"/>
      <c r="AD37" s="47">
        <f t="shared" si="42"/>
        <v>0</v>
      </c>
      <c r="AE37" s="46"/>
      <c r="AF37" s="48">
        <f t="shared" si="43"/>
        <v>0</v>
      </c>
      <c r="AG37" s="45">
        <f t="shared" si="44"/>
        <v>0</v>
      </c>
      <c r="AH37" s="46"/>
      <c r="AI37" s="47">
        <f t="shared" si="45"/>
        <v>0</v>
      </c>
      <c r="AJ37" s="46"/>
      <c r="AK37" s="48">
        <f t="shared" si="46"/>
        <v>0</v>
      </c>
      <c r="AL37" s="45">
        <f t="shared" si="47"/>
        <v>0</v>
      </c>
      <c r="AM37" s="46"/>
      <c r="AN37" s="47">
        <f t="shared" si="48"/>
        <v>0</v>
      </c>
      <c r="AO37" s="46"/>
      <c r="AP37" s="48">
        <f t="shared" si="49"/>
        <v>0</v>
      </c>
      <c r="AQ37" s="45">
        <f t="shared" si="50"/>
        <v>0</v>
      </c>
      <c r="AR37" s="46"/>
      <c r="AS37" s="47">
        <f t="shared" si="51"/>
        <v>0</v>
      </c>
      <c r="AT37" s="46"/>
      <c r="AU37" s="48">
        <f t="shared" si="52"/>
        <v>0</v>
      </c>
      <c r="AV37" s="37"/>
      <c r="AW37" s="8"/>
    </row>
    <row r="38" spans="1:49" ht="15.75">
      <c r="A38" s="38"/>
      <c r="B38" s="39"/>
      <c r="C38" s="40"/>
      <c r="D38" s="41">
        <f t="shared" si="27"/>
        <v>0</v>
      </c>
      <c r="E38" s="42"/>
      <c r="F38" s="43">
        <f>G38-SMALL((L38,Q38,V38,AA38,AK38,AP38,AF38,AU38),1)</f>
        <v>0</v>
      </c>
      <c r="G38" s="44">
        <f t="shared" si="28"/>
        <v>0</v>
      </c>
      <c r="H38" s="45">
        <f t="shared" si="29"/>
        <v>0</v>
      </c>
      <c r="I38" s="46"/>
      <c r="J38" s="47">
        <f t="shared" si="30"/>
        <v>0</v>
      </c>
      <c r="K38" s="46"/>
      <c r="L38" s="48">
        <f t="shared" si="31"/>
        <v>0</v>
      </c>
      <c r="M38" s="45">
        <f t="shared" si="32"/>
        <v>0</v>
      </c>
      <c r="N38" s="46"/>
      <c r="O38" s="47">
        <f t="shared" si="33"/>
        <v>0</v>
      </c>
      <c r="P38" s="46"/>
      <c r="Q38" s="48">
        <f t="shared" si="34"/>
        <v>0</v>
      </c>
      <c r="R38" s="45">
        <f t="shared" si="35"/>
        <v>0</v>
      </c>
      <c r="S38" s="46"/>
      <c r="T38" s="47">
        <f t="shared" si="36"/>
        <v>0</v>
      </c>
      <c r="U38" s="46"/>
      <c r="V38" s="48">
        <f t="shared" si="37"/>
        <v>0</v>
      </c>
      <c r="W38" s="45">
        <f t="shared" si="38"/>
        <v>0</v>
      </c>
      <c r="X38" s="46"/>
      <c r="Y38" s="47">
        <f t="shared" si="39"/>
        <v>0</v>
      </c>
      <c r="Z38" s="46"/>
      <c r="AA38" s="48">
        <f t="shared" si="40"/>
        <v>0</v>
      </c>
      <c r="AB38" s="45">
        <f t="shared" si="41"/>
        <v>0</v>
      </c>
      <c r="AC38" s="46"/>
      <c r="AD38" s="47">
        <f t="shared" si="42"/>
        <v>0</v>
      </c>
      <c r="AE38" s="46"/>
      <c r="AF38" s="48">
        <f t="shared" si="43"/>
        <v>0</v>
      </c>
      <c r="AG38" s="45">
        <f t="shared" si="44"/>
        <v>0</v>
      </c>
      <c r="AH38" s="46"/>
      <c r="AI38" s="47">
        <f t="shared" si="45"/>
        <v>0</v>
      </c>
      <c r="AJ38" s="46"/>
      <c r="AK38" s="48">
        <f t="shared" si="46"/>
        <v>0</v>
      </c>
      <c r="AL38" s="45">
        <f t="shared" si="47"/>
        <v>0</v>
      </c>
      <c r="AM38" s="46"/>
      <c r="AN38" s="47">
        <f t="shared" si="48"/>
        <v>0</v>
      </c>
      <c r="AO38" s="46"/>
      <c r="AP38" s="48">
        <f t="shared" si="49"/>
        <v>0</v>
      </c>
      <c r="AQ38" s="45">
        <f t="shared" si="50"/>
        <v>0</v>
      </c>
      <c r="AR38" s="46"/>
      <c r="AS38" s="47">
        <f t="shared" si="51"/>
        <v>0</v>
      </c>
      <c r="AT38" s="46"/>
      <c r="AU38" s="48">
        <f t="shared" si="52"/>
        <v>0</v>
      </c>
      <c r="AV38" s="37"/>
      <c r="AW38" s="8"/>
    </row>
    <row r="39" spans="1:49" ht="15.75">
      <c r="A39" s="38"/>
      <c r="B39" s="39"/>
      <c r="C39" s="40"/>
      <c r="D39" s="41">
        <f t="shared" si="27"/>
        <v>0</v>
      </c>
      <c r="E39" s="42"/>
      <c r="F39" s="43">
        <f>G39-SMALL((L39,Q39,V39,AA39,AK39,AP39,AF39,AU39),1)</f>
        <v>0</v>
      </c>
      <c r="G39" s="44">
        <f t="shared" si="28"/>
        <v>0</v>
      </c>
      <c r="H39" s="45">
        <f t="shared" si="29"/>
        <v>0</v>
      </c>
      <c r="I39" s="46"/>
      <c r="J39" s="47">
        <f t="shared" si="30"/>
        <v>0</v>
      </c>
      <c r="K39" s="46"/>
      <c r="L39" s="48">
        <f t="shared" si="31"/>
        <v>0</v>
      </c>
      <c r="M39" s="45">
        <f t="shared" si="32"/>
        <v>0</v>
      </c>
      <c r="N39" s="46"/>
      <c r="O39" s="47">
        <f t="shared" si="33"/>
        <v>0</v>
      </c>
      <c r="P39" s="46"/>
      <c r="Q39" s="48">
        <f t="shared" si="34"/>
        <v>0</v>
      </c>
      <c r="R39" s="45">
        <f t="shared" si="35"/>
        <v>0</v>
      </c>
      <c r="S39" s="46"/>
      <c r="T39" s="47">
        <f t="shared" si="36"/>
        <v>0</v>
      </c>
      <c r="U39" s="46"/>
      <c r="V39" s="48">
        <f t="shared" si="37"/>
        <v>0</v>
      </c>
      <c r="W39" s="45">
        <f t="shared" si="38"/>
        <v>0</v>
      </c>
      <c r="X39" s="46"/>
      <c r="Y39" s="47">
        <f t="shared" si="39"/>
        <v>0</v>
      </c>
      <c r="Z39" s="46"/>
      <c r="AA39" s="48">
        <f t="shared" si="40"/>
        <v>0</v>
      </c>
      <c r="AB39" s="45">
        <f t="shared" si="41"/>
        <v>0</v>
      </c>
      <c r="AC39" s="46"/>
      <c r="AD39" s="47">
        <f t="shared" si="42"/>
        <v>0</v>
      </c>
      <c r="AE39" s="46"/>
      <c r="AF39" s="48">
        <f t="shared" si="43"/>
        <v>0</v>
      </c>
      <c r="AG39" s="45">
        <f t="shared" si="44"/>
        <v>0</v>
      </c>
      <c r="AH39" s="46"/>
      <c r="AI39" s="47">
        <f t="shared" si="45"/>
        <v>0</v>
      </c>
      <c r="AJ39" s="46"/>
      <c r="AK39" s="48">
        <f t="shared" si="46"/>
        <v>0</v>
      </c>
      <c r="AL39" s="45">
        <f t="shared" si="47"/>
        <v>0</v>
      </c>
      <c r="AM39" s="46"/>
      <c r="AN39" s="47">
        <f t="shared" si="48"/>
        <v>0</v>
      </c>
      <c r="AO39" s="46"/>
      <c r="AP39" s="48">
        <f t="shared" si="49"/>
        <v>0</v>
      </c>
      <c r="AQ39" s="45">
        <f t="shared" si="50"/>
        <v>0</v>
      </c>
      <c r="AR39" s="46"/>
      <c r="AS39" s="47">
        <f t="shared" si="51"/>
        <v>0</v>
      </c>
      <c r="AT39" s="46"/>
      <c r="AU39" s="48">
        <f t="shared" si="52"/>
        <v>0</v>
      </c>
      <c r="AV39" s="37"/>
      <c r="AW39" s="8"/>
    </row>
    <row r="40" spans="1:49" ht="15.75">
      <c r="A40" s="38"/>
      <c r="B40" s="39"/>
      <c r="C40" s="40"/>
      <c r="D40" s="41">
        <f t="shared" si="27"/>
        <v>0</v>
      </c>
      <c r="E40" s="42"/>
      <c r="F40" s="43">
        <f>G40-SMALL((L40,Q40,V40,AA40,AK40,AP40,AF40,AU40),1)</f>
        <v>0</v>
      </c>
      <c r="G40" s="44">
        <f t="shared" si="28"/>
        <v>0</v>
      </c>
      <c r="H40" s="45">
        <f t="shared" si="29"/>
        <v>0</v>
      </c>
      <c r="I40" s="46"/>
      <c r="J40" s="47">
        <f t="shared" si="30"/>
        <v>0</v>
      </c>
      <c r="K40" s="46"/>
      <c r="L40" s="48">
        <f t="shared" si="31"/>
        <v>0</v>
      </c>
      <c r="M40" s="45">
        <f t="shared" si="32"/>
        <v>0</v>
      </c>
      <c r="N40" s="46"/>
      <c r="O40" s="47">
        <f t="shared" si="33"/>
        <v>0</v>
      </c>
      <c r="P40" s="46"/>
      <c r="Q40" s="48">
        <f t="shared" si="34"/>
        <v>0</v>
      </c>
      <c r="R40" s="45">
        <f t="shared" si="35"/>
        <v>0</v>
      </c>
      <c r="S40" s="46"/>
      <c r="T40" s="47">
        <f t="shared" si="36"/>
        <v>0</v>
      </c>
      <c r="U40" s="46"/>
      <c r="V40" s="48">
        <f t="shared" si="37"/>
        <v>0</v>
      </c>
      <c r="W40" s="45">
        <f t="shared" si="38"/>
        <v>0</v>
      </c>
      <c r="X40" s="46"/>
      <c r="Y40" s="47">
        <f t="shared" si="39"/>
        <v>0</v>
      </c>
      <c r="Z40" s="46"/>
      <c r="AA40" s="48">
        <f t="shared" si="40"/>
        <v>0</v>
      </c>
      <c r="AB40" s="45">
        <f t="shared" si="41"/>
        <v>0</v>
      </c>
      <c r="AC40" s="46"/>
      <c r="AD40" s="47">
        <f t="shared" si="42"/>
        <v>0</v>
      </c>
      <c r="AE40" s="46"/>
      <c r="AF40" s="48">
        <f t="shared" si="43"/>
        <v>0</v>
      </c>
      <c r="AG40" s="45">
        <f t="shared" si="44"/>
        <v>0</v>
      </c>
      <c r="AH40" s="46"/>
      <c r="AI40" s="47">
        <f t="shared" si="45"/>
        <v>0</v>
      </c>
      <c r="AJ40" s="46"/>
      <c r="AK40" s="48">
        <f t="shared" si="46"/>
        <v>0</v>
      </c>
      <c r="AL40" s="45">
        <f t="shared" si="47"/>
        <v>0</v>
      </c>
      <c r="AM40" s="46"/>
      <c r="AN40" s="47">
        <f t="shared" si="48"/>
        <v>0</v>
      </c>
      <c r="AO40" s="46"/>
      <c r="AP40" s="48">
        <f t="shared" si="49"/>
        <v>0</v>
      </c>
      <c r="AQ40" s="45">
        <f t="shared" si="50"/>
        <v>0</v>
      </c>
      <c r="AR40" s="46"/>
      <c r="AS40" s="47">
        <f t="shared" si="51"/>
        <v>0</v>
      </c>
      <c r="AT40" s="46"/>
      <c r="AU40" s="48">
        <f t="shared" si="52"/>
        <v>0</v>
      </c>
      <c r="AV40" s="37"/>
      <c r="AW40" s="8"/>
    </row>
    <row r="41" spans="1:49" ht="15.75">
      <c r="A41" s="38"/>
      <c r="B41" s="39"/>
      <c r="C41" s="40"/>
      <c r="D41" s="41">
        <f t="shared" si="27"/>
        <v>0</v>
      </c>
      <c r="E41" s="42"/>
      <c r="F41" s="43">
        <f>G41-SMALL((L41,Q41,V41,AA41,AK41,AP41,AF41,AU41),1)</f>
        <v>0</v>
      </c>
      <c r="G41" s="44">
        <f t="shared" si="28"/>
        <v>0</v>
      </c>
      <c r="H41" s="45">
        <f t="shared" si="29"/>
        <v>0</v>
      </c>
      <c r="I41" s="46"/>
      <c r="J41" s="47">
        <f t="shared" si="30"/>
        <v>0</v>
      </c>
      <c r="K41" s="46"/>
      <c r="L41" s="48">
        <f t="shared" si="31"/>
        <v>0</v>
      </c>
      <c r="M41" s="45">
        <f t="shared" si="32"/>
        <v>0</v>
      </c>
      <c r="N41" s="46"/>
      <c r="O41" s="47">
        <f t="shared" si="33"/>
        <v>0</v>
      </c>
      <c r="P41" s="46"/>
      <c r="Q41" s="48">
        <f t="shared" si="34"/>
        <v>0</v>
      </c>
      <c r="R41" s="45">
        <f t="shared" si="35"/>
        <v>0</v>
      </c>
      <c r="S41" s="46"/>
      <c r="T41" s="47">
        <f t="shared" si="36"/>
        <v>0</v>
      </c>
      <c r="U41" s="46"/>
      <c r="V41" s="48">
        <f t="shared" si="37"/>
        <v>0</v>
      </c>
      <c r="W41" s="45">
        <f t="shared" si="38"/>
        <v>0</v>
      </c>
      <c r="X41" s="46"/>
      <c r="Y41" s="47">
        <f t="shared" si="39"/>
        <v>0</v>
      </c>
      <c r="Z41" s="46"/>
      <c r="AA41" s="48">
        <f t="shared" si="40"/>
        <v>0</v>
      </c>
      <c r="AB41" s="45">
        <f t="shared" si="41"/>
        <v>0</v>
      </c>
      <c r="AC41" s="46"/>
      <c r="AD41" s="47">
        <f t="shared" si="42"/>
        <v>0</v>
      </c>
      <c r="AE41" s="46"/>
      <c r="AF41" s="48">
        <f t="shared" si="43"/>
        <v>0</v>
      </c>
      <c r="AG41" s="45">
        <f t="shared" si="44"/>
        <v>0</v>
      </c>
      <c r="AH41" s="46"/>
      <c r="AI41" s="47">
        <f t="shared" si="45"/>
        <v>0</v>
      </c>
      <c r="AJ41" s="46"/>
      <c r="AK41" s="48">
        <f t="shared" si="46"/>
        <v>0</v>
      </c>
      <c r="AL41" s="45">
        <f t="shared" si="47"/>
        <v>0</v>
      </c>
      <c r="AM41" s="46"/>
      <c r="AN41" s="47">
        <f t="shared" si="48"/>
        <v>0</v>
      </c>
      <c r="AO41" s="46"/>
      <c r="AP41" s="48">
        <f t="shared" si="49"/>
        <v>0</v>
      </c>
      <c r="AQ41" s="45">
        <f t="shared" si="50"/>
        <v>0</v>
      </c>
      <c r="AR41" s="46"/>
      <c r="AS41" s="47">
        <f t="shared" si="51"/>
        <v>0</v>
      </c>
      <c r="AT41" s="46"/>
      <c r="AU41" s="48">
        <f t="shared" si="52"/>
        <v>0</v>
      </c>
      <c r="AV41" s="37"/>
      <c r="AW41" s="8"/>
    </row>
    <row r="42" spans="1:49" ht="15.75">
      <c r="A42" s="38"/>
      <c r="B42" s="39"/>
      <c r="C42" s="40"/>
      <c r="D42" s="41">
        <f t="shared" si="27"/>
        <v>0</v>
      </c>
      <c r="E42" s="42"/>
      <c r="F42" s="43">
        <f>G42-SMALL((L42,Q42,V42,AA42,AK42,AP42,AF42,AU42),1)</f>
        <v>0</v>
      </c>
      <c r="G42" s="44">
        <f t="shared" si="28"/>
        <v>0</v>
      </c>
      <c r="H42" s="45">
        <f t="shared" si="29"/>
        <v>0</v>
      </c>
      <c r="I42" s="46"/>
      <c r="J42" s="47">
        <f t="shared" si="30"/>
        <v>0</v>
      </c>
      <c r="K42" s="46"/>
      <c r="L42" s="48">
        <f t="shared" si="31"/>
        <v>0</v>
      </c>
      <c r="M42" s="45">
        <f t="shared" si="32"/>
        <v>0</v>
      </c>
      <c r="N42" s="46"/>
      <c r="O42" s="47">
        <f t="shared" si="33"/>
        <v>0</v>
      </c>
      <c r="P42" s="46"/>
      <c r="Q42" s="48">
        <f t="shared" si="34"/>
        <v>0</v>
      </c>
      <c r="R42" s="45">
        <f t="shared" si="35"/>
        <v>0</v>
      </c>
      <c r="S42" s="46"/>
      <c r="T42" s="47">
        <f t="shared" si="36"/>
        <v>0</v>
      </c>
      <c r="U42" s="46"/>
      <c r="V42" s="48">
        <f t="shared" si="37"/>
        <v>0</v>
      </c>
      <c r="W42" s="45">
        <f t="shared" si="38"/>
        <v>0</v>
      </c>
      <c r="X42" s="46"/>
      <c r="Y42" s="47">
        <f t="shared" si="39"/>
        <v>0</v>
      </c>
      <c r="Z42" s="46"/>
      <c r="AA42" s="48">
        <f t="shared" si="40"/>
        <v>0</v>
      </c>
      <c r="AB42" s="45">
        <f t="shared" si="41"/>
        <v>0</v>
      </c>
      <c r="AC42" s="46"/>
      <c r="AD42" s="47">
        <f t="shared" si="42"/>
        <v>0</v>
      </c>
      <c r="AE42" s="46"/>
      <c r="AF42" s="48">
        <f t="shared" si="43"/>
        <v>0</v>
      </c>
      <c r="AG42" s="45">
        <f t="shared" si="44"/>
        <v>0</v>
      </c>
      <c r="AH42" s="46"/>
      <c r="AI42" s="47">
        <f t="shared" si="45"/>
        <v>0</v>
      </c>
      <c r="AJ42" s="46"/>
      <c r="AK42" s="48">
        <f t="shared" si="46"/>
        <v>0</v>
      </c>
      <c r="AL42" s="45">
        <f t="shared" si="47"/>
        <v>0</v>
      </c>
      <c r="AM42" s="46"/>
      <c r="AN42" s="47">
        <f t="shared" si="48"/>
        <v>0</v>
      </c>
      <c r="AO42" s="46"/>
      <c r="AP42" s="48">
        <f t="shared" si="49"/>
        <v>0</v>
      </c>
      <c r="AQ42" s="45">
        <f t="shared" si="50"/>
        <v>0</v>
      </c>
      <c r="AR42" s="46"/>
      <c r="AS42" s="47">
        <f t="shared" si="51"/>
        <v>0</v>
      </c>
      <c r="AT42" s="46"/>
      <c r="AU42" s="48">
        <f t="shared" si="52"/>
        <v>0</v>
      </c>
      <c r="AV42" s="37"/>
      <c r="AW42" s="8"/>
    </row>
    <row r="43" spans="1:49" ht="15.75">
      <c r="A43" s="38"/>
      <c r="B43" s="39"/>
      <c r="C43" s="40"/>
      <c r="D43" s="41">
        <f t="shared" si="27"/>
        <v>0</v>
      </c>
      <c r="E43" s="42"/>
      <c r="F43" s="43">
        <f>G43-SMALL((L43,Q43,V43,AA43,AK43,AP43,AF43,AU43),1)</f>
        <v>0</v>
      </c>
      <c r="G43" s="44">
        <f t="shared" si="28"/>
        <v>0</v>
      </c>
      <c r="H43" s="45">
        <f t="shared" si="29"/>
        <v>0</v>
      </c>
      <c r="I43" s="46"/>
      <c r="J43" s="47">
        <f t="shared" si="30"/>
        <v>0</v>
      </c>
      <c r="K43" s="46"/>
      <c r="L43" s="48">
        <f t="shared" si="31"/>
        <v>0</v>
      </c>
      <c r="M43" s="45">
        <f t="shared" si="32"/>
        <v>0</v>
      </c>
      <c r="N43" s="46"/>
      <c r="O43" s="47">
        <f t="shared" si="33"/>
        <v>0</v>
      </c>
      <c r="P43" s="46"/>
      <c r="Q43" s="48">
        <f t="shared" si="34"/>
        <v>0</v>
      </c>
      <c r="R43" s="45">
        <f t="shared" si="35"/>
        <v>0</v>
      </c>
      <c r="S43" s="46"/>
      <c r="T43" s="47">
        <f t="shared" si="36"/>
        <v>0</v>
      </c>
      <c r="U43" s="46"/>
      <c r="V43" s="48">
        <f t="shared" si="37"/>
        <v>0</v>
      </c>
      <c r="W43" s="45">
        <f t="shared" si="38"/>
        <v>0</v>
      </c>
      <c r="X43" s="46"/>
      <c r="Y43" s="47">
        <f t="shared" si="39"/>
        <v>0</v>
      </c>
      <c r="Z43" s="46"/>
      <c r="AA43" s="48">
        <f t="shared" si="40"/>
        <v>0</v>
      </c>
      <c r="AB43" s="45">
        <f t="shared" si="41"/>
        <v>0</v>
      </c>
      <c r="AC43" s="46"/>
      <c r="AD43" s="47">
        <f t="shared" si="42"/>
        <v>0</v>
      </c>
      <c r="AE43" s="46"/>
      <c r="AF43" s="48">
        <f t="shared" si="43"/>
        <v>0</v>
      </c>
      <c r="AG43" s="45">
        <f t="shared" si="44"/>
        <v>0</v>
      </c>
      <c r="AH43" s="46"/>
      <c r="AI43" s="47">
        <f t="shared" si="45"/>
        <v>0</v>
      </c>
      <c r="AJ43" s="46"/>
      <c r="AK43" s="48">
        <f t="shared" si="46"/>
        <v>0</v>
      </c>
      <c r="AL43" s="45">
        <f t="shared" si="47"/>
        <v>0</v>
      </c>
      <c r="AM43" s="46"/>
      <c r="AN43" s="47">
        <f t="shared" si="48"/>
        <v>0</v>
      </c>
      <c r="AO43" s="46"/>
      <c r="AP43" s="48">
        <f t="shared" si="49"/>
        <v>0</v>
      </c>
      <c r="AQ43" s="45">
        <f t="shared" si="50"/>
        <v>0</v>
      </c>
      <c r="AR43" s="46"/>
      <c r="AS43" s="47">
        <f t="shared" si="51"/>
        <v>0</v>
      </c>
      <c r="AT43" s="46"/>
      <c r="AU43" s="48">
        <f t="shared" si="52"/>
        <v>0</v>
      </c>
      <c r="AV43" s="37"/>
      <c r="AW43" s="8"/>
    </row>
    <row r="44" spans="1:49" ht="15.75">
      <c r="A44" s="38"/>
      <c r="B44" s="39"/>
      <c r="C44" s="40"/>
      <c r="D44" s="41">
        <f t="shared" si="27"/>
        <v>0</v>
      </c>
      <c r="E44" s="42"/>
      <c r="F44" s="43">
        <f>G44-SMALL((L44,Q44,V44,AA44,AK44,AP44,AF44,AU44),1)</f>
        <v>0</v>
      </c>
      <c r="G44" s="44">
        <f t="shared" si="28"/>
        <v>0</v>
      </c>
      <c r="H44" s="45">
        <f t="shared" si="29"/>
        <v>0</v>
      </c>
      <c r="I44" s="46"/>
      <c r="J44" s="47">
        <f t="shared" si="30"/>
        <v>0</v>
      </c>
      <c r="K44" s="46"/>
      <c r="L44" s="48">
        <f t="shared" si="31"/>
        <v>0</v>
      </c>
      <c r="M44" s="45">
        <f t="shared" si="32"/>
        <v>0</v>
      </c>
      <c r="N44" s="46"/>
      <c r="O44" s="47">
        <f t="shared" si="33"/>
        <v>0</v>
      </c>
      <c r="P44" s="46"/>
      <c r="Q44" s="48">
        <f t="shared" si="34"/>
        <v>0</v>
      </c>
      <c r="R44" s="45">
        <f t="shared" si="35"/>
        <v>0</v>
      </c>
      <c r="S44" s="46"/>
      <c r="T44" s="47">
        <f t="shared" si="36"/>
        <v>0</v>
      </c>
      <c r="U44" s="46"/>
      <c r="V44" s="48">
        <f t="shared" si="37"/>
        <v>0</v>
      </c>
      <c r="W44" s="45">
        <f t="shared" si="38"/>
        <v>0</v>
      </c>
      <c r="X44" s="46"/>
      <c r="Y44" s="47">
        <f t="shared" si="39"/>
        <v>0</v>
      </c>
      <c r="Z44" s="46"/>
      <c r="AA44" s="48">
        <f t="shared" si="40"/>
        <v>0</v>
      </c>
      <c r="AB44" s="45">
        <f t="shared" si="41"/>
        <v>0</v>
      </c>
      <c r="AC44" s="46"/>
      <c r="AD44" s="47">
        <f t="shared" si="42"/>
        <v>0</v>
      </c>
      <c r="AE44" s="46"/>
      <c r="AF44" s="48">
        <f t="shared" si="43"/>
        <v>0</v>
      </c>
      <c r="AG44" s="45">
        <f t="shared" si="44"/>
        <v>0</v>
      </c>
      <c r="AH44" s="46"/>
      <c r="AI44" s="47">
        <f t="shared" si="45"/>
        <v>0</v>
      </c>
      <c r="AJ44" s="46"/>
      <c r="AK44" s="48">
        <f t="shared" si="46"/>
        <v>0</v>
      </c>
      <c r="AL44" s="45">
        <f t="shared" si="47"/>
        <v>0</v>
      </c>
      <c r="AM44" s="46"/>
      <c r="AN44" s="47">
        <f t="shared" si="48"/>
        <v>0</v>
      </c>
      <c r="AO44" s="46"/>
      <c r="AP44" s="48">
        <f t="shared" si="49"/>
        <v>0</v>
      </c>
      <c r="AQ44" s="45">
        <f t="shared" si="50"/>
        <v>0</v>
      </c>
      <c r="AR44" s="46"/>
      <c r="AS44" s="47">
        <f t="shared" si="51"/>
        <v>0</v>
      </c>
      <c r="AT44" s="46"/>
      <c r="AU44" s="48">
        <f t="shared" si="52"/>
        <v>0</v>
      </c>
      <c r="AV44" s="37"/>
      <c r="AW44" s="8"/>
    </row>
    <row r="45" spans="1:49" ht="15">
      <c r="A45" s="49"/>
      <c r="B45" s="49"/>
      <c r="C45" s="49"/>
      <c r="D45" s="49"/>
      <c r="E45" s="49"/>
      <c r="F45" s="49"/>
      <c r="G45" s="49"/>
      <c r="H45" s="50"/>
      <c r="I45" s="49"/>
      <c r="J45" s="49"/>
      <c r="K45" s="49"/>
      <c r="L45" s="49"/>
      <c r="M45" s="51"/>
      <c r="N45" s="49"/>
      <c r="O45" s="49"/>
      <c r="P45" s="49"/>
      <c r="Q45" s="51"/>
      <c r="R45" s="49"/>
      <c r="S45" s="51"/>
      <c r="T45" s="49"/>
      <c r="U45" s="49"/>
      <c r="V45" s="49"/>
      <c r="W45" s="51"/>
      <c r="X45" s="49"/>
      <c r="Y45" s="49"/>
      <c r="Z45" s="49"/>
      <c r="AA45" s="51"/>
      <c r="AB45" s="49"/>
      <c r="AC45" s="51"/>
      <c r="AD45" s="49"/>
      <c r="AE45" s="49"/>
      <c r="AF45" s="49"/>
      <c r="AG45" s="49"/>
      <c r="AH45" s="51"/>
      <c r="AI45" s="49"/>
      <c r="AJ45" s="49"/>
      <c r="AK45" s="49"/>
      <c r="AL45" s="49"/>
      <c r="AM45" s="51"/>
      <c r="AN45" s="49"/>
      <c r="AO45" s="49"/>
      <c r="AP45" s="49"/>
      <c r="AQ45" s="49"/>
      <c r="AR45" s="51"/>
      <c r="AS45" s="49"/>
      <c r="AT45" s="49"/>
      <c r="AU45" s="49"/>
      <c r="AV45" s="8"/>
      <c r="AW45" s="8"/>
    </row>
    <row r="46" spans="1:49" ht="15">
      <c r="A46" s="8"/>
      <c r="B46" s="8"/>
      <c r="C46" s="8"/>
      <c r="D46" s="8"/>
      <c r="E46" s="8"/>
      <c r="F46" s="8"/>
      <c r="G46" s="8"/>
      <c r="H46" s="52"/>
      <c r="I46" s="8"/>
      <c r="J46" s="8">
        <f>COUNT(K5:K44)</f>
        <v>9</v>
      </c>
      <c r="K46" s="8"/>
      <c r="L46" s="8"/>
      <c r="M46" s="53"/>
      <c r="N46" s="8"/>
      <c r="O46" s="8">
        <f>COUNT(P5:P44)</f>
        <v>9</v>
      </c>
      <c r="P46" s="8"/>
      <c r="Q46" s="53"/>
      <c r="R46" s="8"/>
      <c r="S46" s="53"/>
      <c r="T46" s="8">
        <f>COUNT(U5:U44)</f>
        <v>3</v>
      </c>
      <c r="U46" s="8"/>
      <c r="V46" s="8"/>
      <c r="W46" s="53"/>
      <c r="X46" s="8"/>
      <c r="Y46" s="8">
        <f>COUNT(Z5:Z44)</f>
        <v>0</v>
      </c>
      <c r="Z46" s="8"/>
      <c r="AA46" s="53"/>
      <c r="AB46" s="8"/>
      <c r="AC46" s="53"/>
      <c r="AD46" s="8">
        <f>COUNT(AE5:AE44)</f>
        <v>0</v>
      </c>
      <c r="AE46" s="8"/>
      <c r="AF46" s="8"/>
      <c r="AG46" s="8"/>
      <c r="AH46" s="53"/>
      <c r="AI46" s="8">
        <f>COUNT(AJ5:AJ44)</f>
        <v>7</v>
      </c>
      <c r="AJ46" s="8"/>
      <c r="AK46" s="8"/>
      <c r="AL46" s="8"/>
      <c r="AM46" s="53"/>
      <c r="AN46" s="8">
        <f>COUNT(AO5:AO44)</f>
        <v>7</v>
      </c>
      <c r="AO46" s="8"/>
      <c r="AP46" s="8"/>
      <c r="AQ46" s="8"/>
      <c r="AR46" s="53"/>
      <c r="AS46" s="8">
        <f>COUNT(AT5:AT44)</f>
        <v>3</v>
      </c>
      <c r="AT46" s="8"/>
      <c r="AU46" s="8"/>
      <c r="AV46" s="8"/>
      <c r="AW46" s="8">
        <f>SUM(J46:AU46)</f>
        <v>38</v>
      </c>
    </row>
    <row r="47" spans="1:49" ht="15">
      <c r="A47" s="8"/>
      <c r="B47" s="8"/>
      <c r="C47" s="8"/>
      <c r="D47" s="8"/>
      <c r="E47" s="8"/>
      <c r="F47" s="8"/>
      <c r="G47" s="8"/>
      <c r="H47" s="52"/>
      <c r="I47" s="8"/>
      <c r="J47" s="8"/>
      <c r="K47" s="8"/>
      <c r="L47" s="8"/>
      <c r="M47" s="53"/>
      <c r="N47" s="8"/>
      <c r="O47" s="8"/>
      <c r="P47" s="8"/>
      <c r="Q47" s="53"/>
      <c r="R47" s="8"/>
      <c r="S47" s="53"/>
      <c r="T47" s="8"/>
      <c r="U47" s="8"/>
      <c r="V47" s="8"/>
      <c r="W47" s="53"/>
      <c r="X47" s="8"/>
      <c r="Y47" s="8"/>
      <c r="Z47" s="8"/>
      <c r="AA47" s="53"/>
      <c r="AB47" s="8"/>
      <c r="AC47" s="53"/>
      <c r="AD47" s="8"/>
      <c r="AE47" s="8"/>
      <c r="AF47" s="8"/>
      <c r="AG47" s="8"/>
      <c r="AH47" s="53"/>
      <c r="AI47" s="8"/>
      <c r="AJ47" s="8"/>
      <c r="AK47" s="8"/>
      <c r="AL47" s="8"/>
      <c r="AM47" s="53"/>
      <c r="AN47" s="8"/>
      <c r="AO47" s="8"/>
      <c r="AP47" s="8"/>
      <c r="AQ47" s="8"/>
      <c r="AR47" s="53"/>
      <c r="AS47" s="8"/>
      <c r="AT47" s="8"/>
      <c r="AU47" s="8"/>
      <c r="AV47" s="8"/>
      <c r="AW47" s="8"/>
    </row>
    <row r="48" spans="1:49" ht="15">
      <c r="A48" s="8"/>
      <c r="B48" s="8"/>
      <c r="C48" s="8"/>
      <c r="D48" s="8"/>
      <c r="E48" s="8"/>
      <c r="F48" s="8"/>
      <c r="G48" s="8"/>
      <c r="H48" s="52"/>
      <c r="I48" s="8"/>
      <c r="J48" s="8"/>
      <c r="K48" s="8"/>
      <c r="L48" s="8"/>
      <c r="M48" s="53"/>
      <c r="N48" s="8"/>
      <c r="O48" s="8"/>
      <c r="P48" s="8"/>
      <c r="Q48" s="53"/>
      <c r="R48" s="8"/>
      <c r="S48" s="53"/>
      <c r="T48" s="8"/>
      <c r="U48" s="8"/>
      <c r="V48" s="8"/>
      <c r="W48" s="53"/>
      <c r="X48" s="8"/>
      <c r="Y48" s="8"/>
      <c r="Z48" s="8"/>
      <c r="AA48" s="53"/>
      <c r="AB48" s="8"/>
      <c r="AC48" s="53"/>
      <c r="AD48" s="8"/>
      <c r="AE48" s="8"/>
      <c r="AF48" s="8"/>
      <c r="AG48" s="8"/>
      <c r="AH48" s="53"/>
      <c r="AI48" s="8"/>
      <c r="AJ48" s="8"/>
      <c r="AK48" s="8"/>
      <c r="AL48" s="8"/>
      <c r="AM48" s="53"/>
      <c r="AN48" s="8"/>
      <c r="AO48" s="8"/>
      <c r="AP48" s="8"/>
      <c r="AQ48" s="8"/>
      <c r="AR48" s="53"/>
      <c r="AS48" s="8"/>
      <c r="AT48" s="8"/>
      <c r="AU48" s="8"/>
      <c r="AV48" s="8"/>
      <c r="AW48" s="8"/>
    </row>
    <row r="49" spans="1:49" ht="15" customHeight="1">
      <c r="A49" s="8"/>
      <c r="B49" s="8"/>
      <c r="C49" s="8"/>
      <c r="D49" s="8"/>
      <c r="E49" s="8"/>
      <c r="F49" s="8"/>
      <c r="G49" s="8"/>
      <c r="H49" s="52"/>
      <c r="I49" s="8"/>
      <c r="J49" s="8"/>
      <c r="K49" s="8"/>
      <c r="L49" s="8"/>
      <c r="M49" s="53"/>
      <c r="N49" s="8"/>
      <c r="O49" s="8"/>
      <c r="P49" s="8"/>
      <c r="Q49" s="53"/>
      <c r="R49" s="8"/>
      <c r="S49" s="53"/>
      <c r="T49" s="8"/>
      <c r="U49" s="8"/>
      <c r="V49" s="8"/>
      <c r="W49" s="53"/>
      <c r="X49" s="8"/>
      <c r="Y49" s="8"/>
      <c r="Z49" s="8"/>
      <c r="AA49" s="53"/>
      <c r="AB49" s="8"/>
      <c r="AC49" s="53"/>
      <c r="AD49" s="8"/>
      <c r="AE49" s="8"/>
      <c r="AF49" s="8"/>
      <c r="AG49" s="8"/>
      <c r="AH49" s="53"/>
      <c r="AI49" s="8"/>
      <c r="AJ49" s="8"/>
      <c r="AK49" s="8"/>
      <c r="AL49" s="8"/>
      <c r="AM49" s="53"/>
      <c r="AN49" s="8"/>
      <c r="AO49" s="8"/>
      <c r="AP49" s="8"/>
      <c r="AQ49" s="8"/>
      <c r="AR49" s="53"/>
      <c r="AS49" s="8"/>
      <c r="AT49" s="8"/>
      <c r="AU49" s="8"/>
      <c r="AV49" s="8"/>
      <c r="AW49" s="8"/>
    </row>
    <row r="50" spans="1:49" ht="15" customHeight="1" hidden="1">
      <c r="A50" s="8"/>
      <c r="B50" s="8"/>
      <c r="C50" s="8"/>
      <c r="D50" s="8"/>
      <c r="E50" s="8"/>
      <c r="F50" s="8"/>
      <c r="G50" s="8"/>
      <c r="H50" s="52"/>
      <c r="I50" s="8"/>
      <c r="J50" s="8"/>
      <c r="K50" s="8"/>
      <c r="L50" s="8"/>
      <c r="M50" s="53"/>
      <c r="N50" s="8"/>
      <c r="O50" s="8"/>
      <c r="P50" s="8"/>
      <c r="Q50" s="53"/>
      <c r="R50" s="8"/>
      <c r="S50" s="53"/>
      <c r="T50" s="8"/>
      <c r="U50" s="8"/>
      <c r="V50" s="8"/>
      <c r="W50" s="53"/>
      <c r="X50" s="8"/>
      <c r="Y50" s="8"/>
      <c r="Z50" s="8"/>
      <c r="AA50" s="53"/>
      <c r="AB50" s="8"/>
      <c r="AC50" s="53"/>
      <c r="AD50" s="8"/>
      <c r="AE50" s="8"/>
      <c r="AF50" s="8"/>
      <c r="AG50" s="8"/>
      <c r="AH50" s="53"/>
      <c r="AI50" s="8"/>
      <c r="AJ50" s="8"/>
      <c r="AK50" s="8"/>
      <c r="AL50" s="8"/>
      <c r="AM50" s="53"/>
      <c r="AN50" s="8"/>
      <c r="AO50" s="8"/>
      <c r="AP50" s="8"/>
      <c r="AQ50" s="8"/>
      <c r="AR50" s="53"/>
      <c r="AS50" s="8"/>
      <c r="AT50" s="8"/>
      <c r="AU50" s="8"/>
      <c r="AV50" s="8"/>
      <c r="AW50" s="8"/>
    </row>
    <row r="51" spans="1:49" ht="15" customHeight="1" hidden="1">
      <c r="A51" s="8"/>
      <c r="B51" s="8"/>
      <c r="C51" s="8"/>
      <c r="D51" s="8"/>
      <c r="E51" s="8"/>
      <c r="F51" s="8"/>
      <c r="G51" s="8"/>
      <c r="H51" s="52"/>
      <c r="I51" s="8"/>
      <c r="J51" s="8"/>
      <c r="K51" s="8"/>
      <c r="L51" s="8"/>
      <c r="M51" s="53"/>
      <c r="N51" s="8"/>
      <c r="O51" s="8"/>
      <c r="P51" s="8"/>
      <c r="Q51" s="53"/>
      <c r="R51" s="8"/>
      <c r="S51" s="53"/>
      <c r="T51" s="8"/>
      <c r="U51" s="8"/>
      <c r="V51" s="8"/>
      <c r="W51" s="53"/>
      <c r="X51" s="8"/>
      <c r="Y51" s="8"/>
      <c r="Z51" s="8"/>
      <c r="AA51" s="53"/>
      <c r="AB51" s="8"/>
      <c r="AC51" s="53"/>
      <c r="AD51" s="8"/>
      <c r="AE51" s="8"/>
      <c r="AF51" s="8"/>
      <c r="AG51" s="8"/>
      <c r="AH51" s="53"/>
      <c r="AI51" s="8"/>
      <c r="AJ51" s="8"/>
      <c r="AK51" s="8"/>
      <c r="AL51" s="8"/>
      <c r="AM51" s="53"/>
      <c r="AN51" s="8"/>
      <c r="AO51" s="8"/>
      <c r="AP51" s="8"/>
      <c r="AQ51" s="8"/>
      <c r="AR51" s="53"/>
      <c r="AS51" s="8"/>
      <c r="AT51" s="8"/>
      <c r="AU51" s="8"/>
      <c r="AV51" s="8"/>
      <c r="AW51" s="8"/>
    </row>
    <row r="52" spans="1:49" ht="15" customHeight="1" hidden="1">
      <c r="A52" s="8"/>
      <c r="B52" s="8"/>
      <c r="C52" s="8"/>
      <c r="D52" s="8"/>
      <c r="E52" s="8"/>
      <c r="F52" s="8"/>
      <c r="G52" s="8"/>
      <c r="H52" s="52"/>
      <c r="I52" s="8"/>
      <c r="J52" s="8"/>
      <c r="K52" s="8"/>
      <c r="L52" s="8"/>
      <c r="M52" s="53"/>
      <c r="N52" s="8"/>
      <c r="O52" s="8"/>
      <c r="P52" s="8"/>
      <c r="Q52" s="53"/>
      <c r="R52" s="8"/>
      <c r="S52" s="53"/>
      <c r="T52" s="8"/>
      <c r="U52" s="8"/>
      <c r="V52" s="8"/>
      <c r="W52" s="53"/>
      <c r="X52" s="8"/>
      <c r="Y52" s="8"/>
      <c r="Z52" s="8"/>
      <c r="AA52" s="53"/>
      <c r="AB52" s="8"/>
      <c r="AC52" s="53"/>
      <c r="AD52" s="8"/>
      <c r="AE52" s="8"/>
      <c r="AF52" s="8"/>
      <c r="AG52" s="8"/>
      <c r="AH52" s="53"/>
      <c r="AI52" s="8"/>
      <c r="AJ52" s="8"/>
      <c r="AK52" s="8"/>
      <c r="AL52" s="8"/>
      <c r="AM52" s="53"/>
      <c r="AN52" s="8"/>
      <c r="AO52" s="8"/>
      <c r="AP52" s="8"/>
      <c r="AQ52" s="8"/>
      <c r="AR52" s="53"/>
      <c r="AS52" s="8"/>
      <c r="AT52" s="8"/>
      <c r="AU52" s="8"/>
      <c r="AV52" s="8"/>
      <c r="AW52" s="8"/>
    </row>
    <row r="53" spans="1:49" ht="15" customHeight="1" hidden="1">
      <c r="A53" s="8"/>
      <c r="B53" s="8"/>
      <c r="C53" s="8"/>
      <c r="D53" s="8"/>
      <c r="E53" s="8"/>
      <c r="F53" s="8"/>
      <c r="G53" s="8"/>
      <c r="H53" s="52"/>
      <c r="I53" s="8"/>
      <c r="J53" s="8"/>
      <c r="K53" s="8"/>
      <c r="L53" s="8"/>
      <c r="M53" s="53"/>
      <c r="N53" s="8"/>
      <c r="O53" s="8"/>
      <c r="P53" s="8"/>
      <c r="Q53" s="53"/>
      <c r="R53" s="8"/>
      <c r="S53" s="53"/>
      <c r="T53" s="8"/>
      <c r="U53" s="8"/>
      <c r="V53" s="8"/>
      <c r="W53" s="53"/>
      <c r="X53" s="8"/>
      <c r="Y53" s="8"/>
      <c r="Z53" s="8"/>
      <c r="AA53" s="53"/>
      <c r="AB53" s="8"/>
      <c r="AC53" s="53"/>
      <c r="AD53" s="8"/>
      <c r="AE53" s="8"/>
      <c r="AF53" s="8"/>
      <c r="AG53" s="8"/>
      <c r="AH53" s="53"/>
      <c r="AI53" s="8"/>
      <c r="AJ53" s="8"/>
      <c r="AK53" s="8"/>
      <c r="AL53" s="8"/>
      <c r="AM53" s="53"/>
      <c r="AN53" s="8"/>
      <c r="AO53" s="8"/>
      <c r="AP53" s="8"/>
      <c r="AQ53" s="8"/>
      <c r="AR53" s="53"/>
      <c r="AS53" s="8"/>
      <c r="AT53" s="8"/>
      <c r="AU53" s="8"/>
      <c r="AV53" s="8"/>
      <c r="AW53" s="8"/>
    </row>
    <row r="54" spans="1:49" ht="15.75" customHeight="1" hidden="1">
      <c r="A54" s="8"/>
      <c r="B54" s="28" t="s">
        <v>34</v>
      </c>
      <c r="C54" s="28" t="s">
        <v>35</v>
      </c>
      <c r="D54" s="28"/>
      <c r="E54" s="28"/>
      <c r="F54" s="28"/>
      <c r="G54" s="8"/>
      <c r="H54" s="8"/>
      <c r="I54" s="28"/>
      <c r="J54" s="52"/>
      <c r="K54" s="8"/>
      <c r="L54" s="28"/>
      <c r="M54" s="8"/>
      <c r="N54" s="8"/>
      <c r="O54" s="8"/>
      <c r="P54" s="8"/>
      <c r="Q54" s="53"/>
      <c r="R54" s="8"/>
      <c r="S54" s="53"/>
      <c r="T54" s="28" t="s">
        <v>36</v>
      </c>
      <c r="U54" s="8"/>
      <c r="V54" s="53"/>
      <c r="W54" s="53"/>
      <c r="X54" s="8"/>
      <c r="Y54" s="8"/>
      <c r="Z54" s="8"/>
      <c r="AA54" s="53"/>
      <c r="AB54" s="8"/>
      <c r="AC54" s="53"/>
      <c r="AD54" s="8"/>
      <c r="AE54" s="8"/>
      <c r="AF54" s="8"/>
      <c r="AG54" s="8"/>
      <c r="AH54" s="53"/>
      <c r="AI54" s="8"/>
      <c r="AJ54" s="8"/>
      <c r="AK54" s="8"/>
      <c r="AL54" s="8"/>
      <c r="AM54" s="53"/>
      <c r="AN54" s="8"/>
      <c r="AO54" s="8"/>
      <c r="AP54" s="8"/>
      <c r="AQ54" s="8"/>
      <c r="AR54" s="53"/>
      <c r="AS54" s="8"/>
      <c r="AT54" s="8"/>
      <c r="AU54" s="8"/>
      <c r="AV54" s="8"/>
      <c r="AW54" s="8"/>
    </row>
    <row r="55" spans="1:49" ht="15" customHeight="1" hidden="1">
      <c r="A55" s="8"/>
      <c r="B55" s="8"/>
      <c r="C55" s="54" t="s">
        <v>6</v>
      </c>
      <c r="D55" s="54"/>
      <c r="E55" s="54"/>
      <c r="F55" s="54"/>
      <c r="G55" s="54" t="s">
        <v>37</v>
      </c>
      <c r="H55" s="8" t="s">
        <v>38</v>
      </c>
      <c r="I55" s="8" t="s">
        <v>38</v>
      </c>
      <c r="J55" s="52"/>
      <c r="K55" s="8"/>
      <c r="L55" s="8"/>
      <c r="M55" s="8"/>
      <c r="N55" s="8"/>
      <c r="O55" s="8"/>
      <c r="P55" s="8"/>
      <c r="Q55" s="53"/>
      <c r="R55" s="8"/>
      <c r="S55" s="53"/>
      <c r="T55" s="8" t="s">
        <v>39</v>
      </c>
      <c r="U55" s="8"/>
      <c r="V55" s="8" t="s">
        <v>37</v>
      </c>
      <c r="W55" s="53"/>
      <c r="X55" s="8"/>
      <c r="Y55" s="8"/>
      <c r="Z55" s="8"/>
      <c r="AA55" s="53"/>
      <c r="AB55" s="8"/>
      <c r="AC55" s="53"/>
      <c r="AD55" s="8"/>
      <c r="AE55" s="8"/>
      <c r="AF55" s="8"/>
      <c r="AG55" s="8"/>
      <c r="AH55" s="53"/>
      <c r="AI55" s="8"/>
      <c r="AJ55" s="8"/>
      <c r="AK55" s="8"/>
      <c r="AL55" s="8"/>
      <c r="AM55" s="53"/>
      <c r="AN55" s="8"/>
      <c r="AO55" s="8"/>
      <c r="AP55" s="8"/>
      <c r="AQ55" s="8"/>
      <c r="AR55" s="53"/>
      <c r="AS55" s="8"/>
      <c r="AT55" s="8"/>
      <c r="AU55" s="8"/>
      <c r="AV55" s="8"/>
      <c r="AW55" s="8"/>
    </row>
    <row r="56" spans="1:49" ht="15" customHeight="1" hidden="1">
      <c r="A56" s="8"/>
      <c r="B56" s="55"/>
      <c r="C56" s="56">
        <v>0</v>
      </c>
      <c r="D56" s="57"/>
      <c r="E56" s="57"/>
      <c r="F56" s="57"/>
      <c r="G56" s="57">
        <v>0</v>
      </c>
      <c r="H56" s="58"/>
      <c r="I56" s="8"/>
      <c r="J56" s="52"/>
      <c r="K56" s="8"/>
      <c r="L56" s="8"/>
      <c r="M56" s="8"/>
      <c r="N56" s="8"/>
      <c r="O56" s="8"/>
      <c r="P56" s="8"/>
      <c r="Q56" s="53"/>
      <c r="R56" s="8"/>
      <c r="S56" s="53"/>
      <c r="T56" s="8"/>
      <c r="U56" s="54"/>
      <c r="V56" s="54"/>
      <c r="W56" s="53"/>
      <c r="X56" s="8"/>
      <c r="Y56" s="8"/>
      <c r="Z56" s="8"/>
      <c r="AA56" s="53"/>
      <c r="AB56" s="8"/>
      <c r="AC56" s="53"/>
      <c r="AD56" s="8"/>
      <c r="AE56" s="8"/>
      <c r="AF56" s="8"/>
      <c r="AG56" s="8"/>
      <c r="AH56" s="53"/>
      <c r="AI56" s="8"/>
      <c r="AJ56" s="8"/>
      <c r="AK56" s="8"/>
      <c r="AL56" s="8"/>
      <c r="AM56" s="53"/>
      <c r="AN56" s="8"/>
      <c r="AO56" s="8"/>
      <c r="AP56" s="8"/>
      <c r="AQ56" s="8"/>
      <c r="AR56" s="53"/>
      <c r="AS56" s="8"/>
      <c r="AT56" s="8"/>
      <c r="AU56" s="8"/>
      <c r="AV56" s="8"/>
      <c r="AW56" s="8"/>
    </row>
    <row r="57" spans="1:49" ht="15" customHeight="1" hidden="1">
      <c r="A57" s="8"/>
      <c r="B57" s="55"/>
      <c r="C57" s="56">
        <v>1</v>
      </c>
      <c r="D57" s="57"/>
      <c r="E57" s="57"/>
      <c r="F57" s="57"/>
      <c r="G57" s="57">
        <v>50</v>
      </c>
      <c r="H57" s="59" t="s">
        <v>40</v>
      </c>
      <c r="I57" s="60"/>
      <c r="J57" s="8"/>
      <c r="K57" s="60"/>
      <c r="L57" s="8"/>
      <c r="M57" s="8"/>
      <c r="N57" s="8"/>
      <c r="O57" s="8"/>
      <c r="P57" s="8"/>
      <c r="Q57" s="53"/>
      <c r="R57" s="8"/>
      <c r="S57" s="53"/>
      <c r="T57" s="55"/>
      <c r="U57" s="56">
        <v>0</v>
      </c>
      <c r="V57" s="57">
        <v>0</v>
      </c>
      <c r="W57" s="61"/>
      <c r="X57" s="8"/>
      <c r="Y57" s="60"/>
      <c r="Z57" s="60"/>
      <c r="AA57" s="53"/>
      <c r="AB57" s="8"/>
      <c r="AC57" s="53"/>
      <c r="AD57" s="8"/>
      <c r="AE57" s="60"/>
      <c r="AF57" s="8"/>
      <c r="AG57" s="8"/>
      <c r="AH57" s="53"/>
      <c r="AI57" s="8"/>
      <c r="AJ57" s="60"/>
      <c r="AK57" s="8"/>
      <c r="AL57" s="8"/>
      <c r="AM57" s="53"/>
      <c r="AN57" s="8"/>
      <c r="AO57" s="60"/>
      <c r="AP57" s="8"/>
      <c r="AQ57" s="8"/>
      <c r="AR57" s="53"/>
      <c r="AS57" s="8"/>
      <c r="AT57" s="60"/>
      <c r="AU57" s="8"/>
      <c r="AV57" s="8"/>
      <c r="AW57" s="8"/>
    </row>
    <row r="58" spans="1:49" ht="15" customHeight="1" hidden="1">
      <c r="A58" s="8"/>
      <c r="B58" s="55"/>
      <c r="C58" s="56">
        <v>2</v>
      </c>
      <c r="D58" s="57"/>
      <c r="E58" s="57"/>
      <c r="F58" s="57"/>
      <c r="G58" s="57">
        <v>45</v>
      </c>
      <c r="H58" s="59" t="s">
        <v>40</v>
      </c>
      <c r="I58" s="60"/>
      <c r="J58" s="8"/>
      <c r="K58" s="60"/>
      <c r="L58" s="8"/>
      <c r="M58" s="8"/>
      <c r="N58" s="8"/>
      <c r="O58" s="8"/>
      <c r="P58" s="8"/>
      <c r="Q58" s="53"/>
      <c r="R58" s="8"/>
      <c r="S58" s="53"/>
      <c r="T58" s="55"/>
      <c r="U58" s="56">
        <v>1</v>
      </c>
      <c r="V58" s="62">
        <v>10</v>
      </c>
      <c r="W58" s="61"/>
      <c r="X58" s="8"/>
      <c r="Y58" s="60"/>
      <c r="Z58" s="60"/>
      <c r="AA58" s="53"/>
      <c r="AB58" s="8"/>
      <c r="AC58" s="53"/>
      <c r="AD58" s="8"/>
      <c r="AE58" s="60"/>
      <c r="AF58" s="8"/>
      <c r="AG58" s="8"/>
      <c r="AH58" s="53"/>
      <c r="AI58" s="8"/>
      <c r="AJ58" s="60"/>
      <c r="AK58" s="8"/>
      <c r="AL58" s="8"/>
      <c r="AM58" s="53"/>
      <c r="AN58" s="8"/>
      <c r="AO58" s="60"/>
      <c r="AP58" s="8"/>
      <c r="AQ58" s="8"/>
      <c r="AR58" s="53"/>
      <c r="AS58" s="8"/>
      <c r="AT58" s="60"/>
      <c r="AU58" s="8"/>
      <c r="AV58" s="8"/>
      <c r="AW58" s="8"/>
    </row>
    <row r="59" spans="1:49" ht="15" customHeight="1" hidden="1">
      <c r="A59" s="8"/>
      <c r="B59" s="55"/>
      <c r="C59" s="56">
        <v>3</v>
      </c>
      <c r="D59" s="57"/>
      <c r="E59" s="57"/>
      <c r="F59" s="57"/>
      <c r="G59" s="57">
        <v>40</v>
      </c>
      <c r="H59" s="59" t="s">
        <v>40</v>
      </c>
      <c r="I59" s="60"/>
      <c r="J59" s="8"/>
      <c r="K59" s="60"/>
      <c r="L59" s="8"/>
      <c r="M59" s="8"/>
      <c r="N59" s="8"/>
      <c r="O59" s="8"/>
      <c r="P59" s="8"/>
      <c r="Q59" s="53"/>
      <c r="R59" s="8"/>
      <c r="S59" s="53"/>
      <c r="T59" s="8"/>
      <c r="U59" s="63"/>
      <c r="V59" s="64"/>
      <c r="W59" s="53"/>
      <c r="X59" s="8"/>
      <c r="Y59" s="60"/>
      <c r="Z59" s="60"/>
      <c r="AA59" s="53"/>
      <c r="AB59" s="8"/>
      <c r="AC59" s="53"/>
      <c r="AD59" s="8"/>
      <c r="AE59" s="60"/>
      <c r="AF59" s="8"/>
      <c r="AG59" s="8"/>
      <c r="AH59" s="53"/>
      <c r="AI59" s="8"/>
      <c r="AJ59" s="60"/>
      <c r="AK59" s="8"/>
      <c r="AL59" s="8"/>
      <c r="AM59" s="53"/>
      <c r="AN59" s="8"/>
      <c r="AO59" s="60"/>
      <c r="AP59" s="8"/>
      <c r="AQ59" s="8"/>
      <c r="AR59" s="53"/>
      <c r="AS59" s="8"/>
      <c r="AT59" s="60"/>
      <c r="AU59" s="8"/>
      <c r="AV59" s="8"/>
      <c r="AW59" s="8"/>
    </row>
    <row r="60" spans="1:49" ht="15" customHeight="1" hidden="1">
      <c r="A60" s="8"/>
      <c r="B60" s="55"/>
      <c r="C60" s="56">
        <v>4</v>
      </c>
      <c r="D60" s="57"/>
      <c r="E60" s="57"/>
      <c r="F60" s="57"/>
      <c r="G60" s="57">
        <v>38</v>
      </c>
      <c r="H60" s="59" t="s">
        <v>40</v>
      </c>
      <c r="I60" s="60"/>
      <c r="J60" s="8"/>
      <c r="K60" s="60"/>
      <c r="L60" s="8"/>
      <c r="M60" s="8"/>
      <c r="N60" s="8"/>
      <c r="O60" s="8"/>
      <c r="P60" s="8"/>
      <c r="Q60" s="53"/>
      <c r="R60" s="8"/>
      <c r="S60" s="53"/>
      <c r="T60" s="8"/>
      <c r="U60" s="60"/>
      <c r="V60" s="8"/>
      <c r="W60" s="53"/>
      <c r="X60" s="8"/>
      <c r="Y60" s="60"/>
      <c r="Z60" s="60"/>
      <c r="AA60" s="53"/>
      <c r="AB60" s="8"/>
      <c r="AC60" s="53"/>
      <c r="AD60" s="8"/>
      <c r="AE60" s="60"/>
      <c r="AF60" s="8"/>
      <c r="AG60" s="8"/>
      <c r="AH60" s="53"/>
      <c r="AI60" s="8"/>
      <c r="AJ60" s="60"/>
      <c r="AK60" s="8"/>
      <c r="AL60" s="8"/>
      <c r="AM60" s="53"/>
      <c r="AN60" s="8"/>
      <c r="AO60" s="60"/>
      <c r="AP60" s="8"/>
      <c r="AQ60" s="8"/>
      <c r="AR60" s="53"/>
      <c r="AS60" s="8"/>
      <c r="AT60" s="60"/>
      <c r="AU60" s="8"/>
      <c r="AV60" s="8"/>
      <c r="AW60" s="8"/>
    </row>
    <row r="61" spans="1:49" ht="15" customHeight="1" hidden="1">
      <c r="A61" s="8"/>
      <c r="B61" s="55"/>
      <c r="C61" s="56">
        <v>5</v>
      </c>
      <c r="D61" s="57"/>
      <c r="E61" s="57"/>
      <c r="F61" s="57"/>
      <c r="G61" s="57">
        <v>36</v>
      </c>
      <c r="H61" s="59" t="s">
        <v>40</v>
      </c>
      <c r="I61" s="60"/>
      <c r="J61" s="8"/>
      <c r="K61" s="60"/>
      <c r="L61" s="8"/>
      <c r="M61" s="8"/>
      <c r="N61" s="8"/>
      <c r="O61" s="8"/>
      <c r="P61" s="8"/>
      <c r="Q61" s="53"/>
      <c r="R61" s="8"/>
      <c r="S61" s="53"/>
      <c r="T61" s="8"/>
      <c r="U61" s="60"/>
      <c r="V61" s="8"/>
      <c r="W61" s="53"/>
      <c r="X61" s="8"/>
      <c r="Y61" s="60"/>
      <c r="Z61" s="60"/>
      <c r="AA61" s="53"/>
      <c r="AB61" s="8"/>
      <c r="AC61" s="53"/>
      <c r="AD61" s="8"/>
      <c r="AE61" s="60"/>
      <c r="AF61" s="8"/>
      <c r="AG61" s="8"/>
      <c r="AH61" s="53"/>
      <c r="AI61" s="8"/>
      <c r="AJ61" s="60"/>
      <c r="AK61" s="8"/>
      <c r="AL61" s="8"/>
      <c r="AM61" s="53"/>
      <c r="AN61" s="8"/>
      <c r="AO61" s="60"/>
      <c r="AP61" s="8"/>
      <c r="AQ61" s="8"/>
      <c r="AR61" s="53"/>
      <c r="AS61" s="8"/>
      <c r="AT61" s="60"/>
      <c r="AU61" s="8"/>
      <c r="AV61" s="8"/>
      <c r="AW61" s="8"/>
    </row>
    <row r="62" spans="1:49" ht="15" customHeight="1" hidden="1">
      <c r="A62" s="8"/>
      <c r="B62" s="55"/>
      <c r="C62" s="56">
        <v>6</v>
      </c>
      <c r="D62" s="57"/>
      <c r="E62" s="57"/>
      <c r="F62" s="57"/>
      <c r="G62" s="57">
        <v>34</v>
      </c>
      <c r="H62" s="59" t="s">
        <v>40</v>
      </c>
      <c r="I62" s="60"/>
      <c r="J62" s="8"/>
      <c r="K62" s="60"/>
      <c r="L62" s="8"/>
      <c r="M62" s="8"/>
      <c r="N62" s="8"/>
      <c r="O62" s="8"/>
      <c r="P62" s="8"/>
      <c r="Q62" s="53"/>
      <c r="R62" s="8"/>
      <c r="S62" s="53"/>
      <c r="T62" s="8"/>
      <c r="U62" s="60"/>
      <c r="V62" s="8"/>
      <c r="W62" s="53"/>
      <c r="X62" s="8"/>
      <c r="Y62" s="60"/>
      <c r="Z62" s="60"/>
      <c r="AA62" s="53"/>
      <c r="AB62" s="8"/>
      <c r="AC62" s="53"/>
      <c r="AD62" s="8"/>
      <c r="AE62" s="60"/>
      <c r="AF62" s="8"/>
      <c r="AG62" s="8"/>
      <c r="AH62" s="53"/>
      <c r="AI62" s="8"/>
      <c r="AJ62" s="60"/>
      <c r="AK62" s="8"/>
      <c r="AL62" s="8"/>
      <c r="AM62" s="53"/>
      <c r="AN62" s="8"/>
      <c r="AO62" s="60"/>
      <c r="AP62" s="8"/>
      <c r="AQ62" s="8"/>
      <c r="AR62" s="53"/>
      <c r="AS62" s="8"/>
      <c r="AT62" s="60"/>
      <c r="AU62" s="8"/>
      <c r="AV62" s="8"/>
      <c r="AW62" s="8"/>
    </row>
    <row r="63" spans="1:49" ht="15" customHeight="1" hidden="1">
      <c r="A63" s="8"/>
      <c r="B63" s="55"/>
      <c r="C63" s="56">
        <v>7</v>
      </c>
      <c r="D63" s="57"/>
      <c r="E63" s="57"/>
      <c r="F63" s="57"/>
      <c r="G63" s="57">
        <v>32</v>
      </c>
      <c r="H63" s="59" t="s">
        <v>40</v>
      </c>
      <c r="I63" s="60"/>
      <c r="J63" s="8"/>
      <c r="K63" s="60"/>
      <c r="L63" s="8"/>
      <c r="M63" s="8"/>
      <c r="N63" s="8"/>
      <c r="O63" s="8"/>
      <c r="P63" s="8"/>
      <c r="Q63" s="53"/>
      <c r="R63" s="8"/>
      <c r="S63" s="53"/>
      <c r="T63" s="8"/>
      <c r="U63" s="60"/>
      <c r="V63" s="8"/>
      <c r="W63" s="53"/>
      <c r="X63" s="8"/>
      <c r="Y63" s="60"/>
      <c r="Z63" s="60"/>
      <c r="AA63" s="53"/>
      <c r="AB63" s="8"/>
      <c r="AC63" s="53"/>
      <c r="AD63" s="8"/>
      <c r="AE63" s="60"/>
      <c r="AF63" s="8"/>
      <c r="AG63" s="8"/>
      <c r="AH63" s="53"/>
      <c r="AI63" s="8"/>
      <c r="AJ63" s="60"/>
      <c r="AK63" s="8"/>
      <c r="AL63" s="8"/>
      <c r="AM63" s="53"/>
      <c r="AN63" s="8"/>
      <c r="AO63" s="60"/>
      <c r="AP63" s="8"/>
      <c r="AQ63" s="8"/>
      <c r="AR63" s="53"/>
      <c r="AS63" s="8"/>
      <c r="AT63" s="60"/>
      <c r="AU63" s="8"/>
      <c r="AV63" s="8"/>
      <c r="AW63" s="8"/>
    </row>
    <row r="64" spans="1:49" ht="15" customHeight="1" hidden="1">
      <c r="A64" s="8"/>
      <c r="B64" s="55"/>
      <c r="C64" s="56">
        <v>8</v>
      </c>
      <c r="D64" s="57"/>
      <c r="E64" s="57"/>
      <c r="F64" s="57"/>
      <c r="G64" s="57">
        <v>30</v>
      </c>
      <c r="H64" s="59" t="s">
        <v>40</v>
      </c>
      <c r="I64" s="60"/>
      <c r="J64" s="8"/>
      <c r="K64" s="60"/>
      <c r="L64" s="8"/>
      <c r="M64" s="8"/>
      <c r="N64" s="8"/>
      <c r="O64" s="8"/>
      <c r="P64" s="8"/>
      <c r="Q64" s="53"/>
      <c r="R64" s="8"/>
      <c r="S64" s="53"/>
      <c r="T64" s="8"/>
      <c r="U64" s="60"/>
      <c r="V64" s="8"/>
      <c r="W64" s="53"/>
      <c r="X64" s="8"/>
      <c r="Y64" s="60"/>
      <c r="Z64" s="60"/>
      <c r="AA64" s="53"/>
      <c r="AB64" s="8"/>
      <c r="AC64" s="53"/>
      <c r="AD64" s="8"/>
      <c r="AE64" s="60"/>
      <c r="AF64" s="8"/>
      <c r="AG64" s="8"/>
      <c r="AH64" s="53"/>
      <c r="AI64" s="8"/>
      <c r="AJ64" s="60"/>
      <c r="AK64" s="8"/>
      <c r="AL64" s="8"/>
      <c r="AM64" s="53"/>
      <c r="AN64" s="8"/>
      <c r="AO64" s="60"/>
      <c r="AP64" s="8"/>
      <c r="AQ64" s="8"/>
      <c r="AR64" s="53"/>
      <c r="AS64" s="8"/>
      <c r="AT64" s="60"/>
      <c r="AU64" s="8"/>
      <c r="AV64" s="8"/>
      <c r="AW64" s="8"/>
    </row>
    <row r="65" spans="1:49" ht="15" customHeight="1" hidden="1">
      <c r="A65" s="8"/>
      <c r="B65" s="55"/>
      <c r="C65" s="56">
        <v>9</v>
      </c>
      <c r="D65" s="57"/>
      <c r="E65" s="57"/>
      <c r="F65" s="57"/>
      <c r="G65" s="57">
        <v>28</v>
      </c>
      <c r="H65" s="59" t="s">
        <v>40</v>
      </c>
      <c r="I65" s="60"/>
      <c r="J65" s="8"/>
      <c r="K65" s="60"/>
      <c r="L65" s="8"/>
      <c r="M65" s="8"/>
      <c r="N65" s="8"/>
      <c r="O65" s="8"/>
      <c r="P65" s="8"/>
      <c r="Q65" s="53"/>
      <c r="R65" s="8"/>
      <c r="S65" s="53"/>
      <c r="T65" s="8"/>
      <c r="U65" s="60"/>
      <c r="V65" s="8"/>
      <c r="W65" s="53"/>
      <c r="X65" s="8"/>
      <c r="Y65" s="60"/>
      <c r="Z65" s="60"/>
      <c r="AA65" s="53"/>
      <c r="AB65" s="8"/>
      <c r="AC65" s="53"/>
      <c r="AD65" s="8"/>
      <c r="AE65" s="60"/>
      <c r="AF65" s="8"/>
      <c r="AG65" s="8"/>
      <c r="AH65" s="53"/>
      <c r="AI65" s="8"/>
      <c r="AJ65" s="60"/>
      <c r="AK65" s="8"/>
      <c r="AL65" s="8"/>
      <c r="AM65" s="53"/>
      <c r="AN65" s="8"/>
      <c r="AO65" s="60"/>
      <c r="AP65" s="8"/>
      <c r="AQ65" s="8"/>
      <c r="AR65" s="53"/>
      <c r="AS65" s="8"/>
      <c r="AT65" s="60"/>
      <c r="AU65" s="8"/>
      <c r="AV65" s="8"/>
      <c r="AW65" s="8"/>
    </row>
    <row r="66" spans="1:49" ht="15" customHeight="1" hidden="1">
      <c r="A66" s="8"/>
      <c r="B66" s="55"/>
      <c r="C66" s="56">
        <v>10</v>
      </c>
      <c r="D66" s="57"/>
      <c r="E66" s="57"/>
      <c r="F66" s="57"/>
      <c r="G66" s="57">
        <v>26</v>
      </c>
      <c r="H66" s="59" t="s">
        <v>40</v>
      </c>
      <c r="I66" s="60"/>
      <c r="J66" s="8"/>
      <c r="K66" s="60"/>
      <c r="L66" s="8"/>
      <c r="M66" s="8"/>
      <c r="N66" s="8"/>
      <c r="O66" s="8"/>
      <c r="P66" s="8"/>
      <c r="Q66" s="53"/>
      <c r="R66" s="8"/>
      <c r="S66" s="53"/>
      <c r="T66" s="8"/>
      <c r="U66" s="60"/>
      <c r="V66" s="8"/>
      <c r="W66" s="53"/>
      <c r="X66" s="8"/>
      <c r="Y66" s="60"/>
      <c r="Z66" s="60"/>
      <c r="AA66" s="53"/>
      <c r="AB66" s="8"/>
      <c r="AC66" s="53"/>
      <c r="AD66" s="8"/>
      <c r="AE66" s="60"/>
      <c r="AF66" s="8"/>
      <c r="AG66" s="8"/>
      <c r="AH66" s="53"/>
      <c r="AI66" s="8"/>
      <c r="AJ66" s="60"/>
      <c r="AK66" s="8"/>
      <c r="AL66" s="8"/>
      <c r="AM66" s="53"/>
      <c r="AN66" s="8"/>
      <c r="AO66" s="60"/>
      <c r="AP66" s="8"/>
      <c r="AQ66" s="8"/>
      <c r="AR66" s="53"/>
      <c r="AS66" s="8"/>
      <c r="AT66" s="60"/>
      <c r="AU66" s="8"/>
      <c r="AV66" s="8"/>
      <c r="AW66" s="8"/>
    </row>
    <row r="67" spans="1:49" ht="15" customHeight="1" hidden="1">
      <c r="A67" s="8"/>
      <c r="B67" s="55"/>
      <c r="C67" s="56">
        <v>11</v>
      </c>
      <c r="D67" s="57"/>
      <c r="E67" s="57"/>
      <c r="F67" s="57"/>
      <c r="G67" s="57">
        <v>24</v>
      </c>
      <c r="H67" s="65" t="s">
        <v>41</v>
      </c>
      <c r="I67" s="60"/>
      <c r="J67" s="8"/>
      <c r="K67" s="60"/>
      <c r="L67" s="8"/>
      <c r="M67" s="53"/>
      <c r="N67" s="8"/>
      <c r="O67" s="8"/>
      <c r="P67" s="8"/>
      <c r="Q67" s="53"/>
      <c r="R67" s="8"/>
      <c r="S67" s="53"/>
      <c r="T67" s="8"/>
      <c r="U67" s="60"/>
      <c r="V67" s="8"/>
      <c r="W67" s="53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12</v>
      </c>
      <c r="D68" s="57"/>
      <c r="E68" s="57"/>
      <c r="F68" s="57"/>
      <c r="G68" s="57">
        <v>20</v>
      </c>
      <c r="H68" s="59" t="s">
        <v>42</v>
      </c>
      <c r="I68" s="60"/>
      <c r="J68" s="8"/>
      <c r="K68" s="60"/>
      <c r="L68" s="8"/>
      <c r="M68" s="53"/>
      <c r="N68" s="8"/>
      <c r="O68" s="8"/>
      <c r="P68" s="8"/>
      <c r="Q68" s="53"/>
      <c r="R68" s="8"/>
      <c r="S68" s="53"/>
      <c r="T68" s="8"/>
      <c r="U68" s="60"/>
      <c r="V68" s="8"/>
      <c r="W68" s="53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13</v>
      </c>
      <c r="D69" s="57"/>
      <c r="E69" s="57"/>
      <c r="F69" s="57"/>
      <c r="G69" s="57">
        <v>18</v>
      </c>
      <c r="H69" s="59" t="s">
        <v>43</v>
      </c>
      <c r="I69" s="60"/>
      <c r="J69" s="8"/>
      <c r="K69" s="60"/>
      <c r="L69" s="8"/>
      <c r="M69" s="53"/>
      <c r="N69" s="8"/>
      <c r="O69" s="8"/>
      <c r="P69" s="8"/>
      <c r="Q69" s="53"/>
      <c r="R69" s="8"/>
      <c r="S69" s="53"/>
      <c r="T69" s="8"/>
      <c r="U69" s="60"/>
      <c r="V69" s="8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14</v>
      </c>
      <c r="D70" s="57"/>
      <c r="E70" s="57"/>
      <c r="F70" s="57"/>
      <c r="G70" s="57">
        <v>16</v>
      </c>
      <c r="H70" s="59" t="s">
        <v>44</v>
      </c>
      <c r="I70" s="60"/>
      <c r="J70" s="8"/>
      <c r="K70" s="60"/>
      <c r="L70" s="8"/>
      <c r="M70" s="53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15</v>
      </c>
      <c r="D71" s="57"/>
      <c r="E71" s="57"/>
      <c r="F71" s="57"/>
      <c r="G71" s="57">
        <v>14</v>
      </c>
      <c r="H71" s="59" t="s">
        <v>45</v>
      </c>
      <c r="I71" s="60"/>
      <c r="J71" s="8"/>
      <c r="K71" s="60"/>
      <c r="L71" s="8"/>
      <c r="M71" s="53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16</v>
      </c>
      <c r="D72" s="57"/>
      <c r="E72" s="57"/>
      <c r="F72" s="57"/>
      <c r="G72" s="57">
        <v>12</v>
      </c>
      <c r="H72" s="59" t="s">
        <v>46</v>
      </c>
      <c r="I72" s="60"/>
      <c r="J72" s="8"/>
      <c r="K72" s="60"/>
      <c r="L72" s="8"/>
      <c r="M72" s="53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17</v>
      </c>
      <c r="D73" s="57"/>
      <c r="E73" s="57"/>
      <c r="F73" s="57"/>
      <c r="G73" s="57">
        <v>10</v>
      </c>
      <c r="H73" s="59" t="s">
        <v>47</v>
      </c>
      <c r="I73" s="60"/>
      <c r="J73" s="8"/>
      <c r="K73" s="60"/>
      <c r="L73" s="8"/>
      <c r="M73" s="53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18</v>
      </c>
      <c r="D74" s="57"/>
      <c r="E74" s="57"/>
      <c r="F74" s="57"/>
      <c r="G74" s="57">
        <v>9</v>
      </c>
      <c r="H74" s="59" t="s">
        <v>48</v>
      </c>
      <c r="I74" s="60"/>
      <c r="J74" s="8"/>
      <c r="K74" s="60"/>
      <c r="L74" s="8"/>
      <c r="M74" s="53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19</v>
      </c>
      <c r="D75" s="57"/>
      <c r="E75" s="57"/>
      <c r="F75" s="57"/>
      <c r="G75" s="57">
        <v>8</v>
      </c>
      <c r="H75" s="59" t="s">
        <v>49</v>
      </c>
      <c r="I75" s="8"/>
      <c r="J75" s="8"/>
      <c r="K75" s="8"/>
      <c r="L75" s="8"/>
      <c r="M75" s="53"/>
      <c r="N75" s="8"/>
      <c r="O75" s="8"/>
      <c r="P75" s="8"/>
      <c r="Q75" s="53"/>
      <c r="R75" s="8"/>
      <c r="S75" s="53"/>
      <c r="T75" s="8"/>
      <c r="U75" s="8"/>
      <c r="V75" s="8"/>
      <c r="W75" s="53"/>
      <c r="X75" s="8"/>
      <c r="Y75" s="8"/>
      <c r="Z75" s="8"/>
      <c r="AA75" s="53"/>
      <c r="AB75" s="8"/>
      <c r="AC75" s="53"/>
      <c r="AD75" s="8"/>
      <c r="AE75" s="8"/>
      <c r="AF75" s="8"/>
      <c r="AG75" s="8"/>
      <c r="AH75" s="53"/>
      <c r="AI75" s="8"/>
      <c r="AJ75" s="8"/>
      <c r="AK75" s="8"/>
      <c r="AL75" s="8"/>
      <c r="AM75" s="53"/>
      <c r="AN75" s="8"/>
      <c r="AO75" s="8"/>
      <c r="AP75" s="8"/>
      <c r="AQ75" s="8"/>
      <c r="AR75" s="53"/>
      <c r="AS75" s="8"/>
      <c r="AT75" s="8"/>
      <c r="AU75" s="8"/>
      <c r="AV75" s="8"/>
      <c r="AW75" s="8"/>
    </row>
    <row r="76" spans="1:49" ht="15" customHeight="1" hidden="1">
      <c r="A76" s="8"/>
      <c r="B76" s="55"/>
      <c r="C76" s="56">
        <v>20</v>
      </c>
      <c r="D76" s="57"/>
      <c r="E76" s="57"/>
      <c r="F76" s="57"/>
      <c r="G76" s="57">
        <v>7</v>
      </c>
      <c r="H76" s="65" t="s">
        <v>50</v>
      </c>
      <c r="I76" s="8"/>
      <c r="J76" s="8"/>
      <c r="K76" s="8"/>
      <c r="L76" s="8"/>
      <c r="M76" s="53"/>
      <c r="N76" s="8"/>
      <c r="O76" s="8"/>
      <c r="P76" s="8"/>
      <c r="Q76" s="53"/>
      <c r="R76" s="8"/>
      <c r="S76" s="53"/>
      <c r="T76" s="8"/>
      <c r="U76" s="8"/>
      <c r="V76" s="8"/>
      <c r="W76" s="53"/>
      <c r="X76" s="8"/>
      <c r="Y76" s="8"/>
      <c r="Z76" s="8"/>
      <c r="AA76" s="53"/>
      <c r="AB76" s="8"/>
      <c r="AC76" s="53"/>
      <c r="AD76" s="8"/>
      <c r="AE76" s="8"/>
      <c r="AF76" s="8"/>
      <c r="AG76" s="8"/>
      <c r="AH76" s="53"/>
      <c r="AI76" s="8"/>
      <c r="AJ76" s="8"/>
      <c r="AK76" s="8"/>
      <c r="AL76" s="8"/>
      <c r="AM76" s="53"/>
      <c r="AN76" s="8"/>
      <c r="AO76" s="8"/>
      <c r="AP76" s="8"/>
      <c r="AQ76" s="8"/>
      <c r="AR76" s="53"/>
      <c r="AS76" s="8"/>
      <c r="AT76" s="8"/>
      <c r="AU76" s="8"/>
      <c r="AV76" s="8"/>
      <c r="AW76" s="8"/>
    </row>
    <row r="77" spans="1:49" ht="15" customHeight="1" hidden="1">
      <c r="A77" s="8"/>
      <c r="B77" s="55"/>
      <c r="C77" s="56">
        <v>21</v>
      </c>
      <c r="D77" s="57"/>
      <c r="E77" s="57"/>
      <c r="F77" s="57"/>
      <c r="G77" s="57">
        <v>5</v>
      </c>
      <c r="H77" s="58" t="s">
        <v>51</v>
      </c>
      <c r="I77" s="8"/>
      <c r="J77" s="8"/>
      <c r="K77" s="8"/>
      <c r="L77" s="8"/>
      <c r="M77" s="53"/>
      <c r="N77" s="8"/>
      <c r="O77" s="8"/>
      <c r="P77" s="8"/>
      <c r="Q77" s="53"/>
      <c r="R77" s="8"/>
      <c r="S77" s="53"/>
      <c r="T77" s="8"/>
      <c r="U77" s="8"/>
      <c r="V77" s="8"/>
      <c r="W77" s="53"/>
      <c r="X77" s="8"/>
      <c r="Y77" s="8"/>
      <c r="Z77" s="8"/>
      <c r="AA77" s="53"/>
      <c r="AB77" s="8"/>
      <c r="AC77" s="53"/>
      <c r="AD77" s="8"/>
      <c r="AE77" s="8"/>
      <c r="AF77" s="8"/>
      <c r="AG77" s="8"/>
      <c r="AH77" s="53"/>
      <c r="AI77" s="8"/>
      <c r="AJ77" s="8"/>
      <c r="AK77" s="8"/>
      <c r="AL77" s="8"/>
      <c r="AM77" s="53"/>
      <c r="AN77" s="8"/>
      <c r="AO77" s="8"/>
      <c r="AP77" s="8"/>
      <c r="AQ77" s="8"/>
      <c r="AR77" s="53"/>
      <c r="AS77" s="8"/>
      <c r="AT77" s="8"/>
      <c r="AU77" s="8"/>
      <c r="AV77" s="8"/>
      <c r="AW77" s="8"/>
    </row>
    <row r="78" spans="1:49" ht="12.75" customHeight="1" hidden="1">
      <c r="A78" s="8"/>
      <c r="B78" s="8"/>
      <c r="C78" s="64"/>
      <c r="D78" s="7"/>
      <c r="E78" s="7"/>
      <c r="F78" s="64"/>
      <c r="G78" s="64"/>
      <c r="H78" s="52"/>
      <c r="I78" s="8"/>
      <c r="J78" s="8"/>
      <c r="K78" s="8"/>
      <c r="L78" s="8"/>
      <c r="M78" s="53"/>
      <c r="N78" s="8"/>
      <c r="O78" s="8"/>
      <c r="P78" s="8"/>
      <c r="Q78" s="53"/>
      <c r="R78" s="8"/>
      <c r="S78" s="53"/>
      <c r="T78" s="8"/>
      <c r="U78" s="8"/>
      <c r="V78" s="8"/>
      <c r="W78" s="53"/>
      <c r="X78" s="8"/>
      <c r="Y78" s="8"/>
      <c r="Z78" s="8"/>
      <c r="AA78" s="53"/>
      <c r="AB78" s="8"/>
      <c r="AC78" s="53"/>
      <c r="AD78" s="8"/>
      <c r="AE78" s="8"/>
      <c r="AF78" s="8"/>
      <c r="AG78" s="8"/>
      <c r="AH78" s="53"/>
      <c r="AI78" s="8"/>
      <c r="AJ78" s="8"/>
      <c r="AK78" s="8"/>
      <c r="AL78" s="8"/>
      <c r="AM78" s="53"/>
      <c r="AN78" s="8"/>
      <c r="AO78" s="8"/>
      <c r="AP78" s="8"/>
      <c r="AQ78" s="8"/>
      <c r="AR78" s="53"/>
      <c r="AS78" s="8"/>
      <c r="AT78" s="8"/>
      <c r="AU78" s="8"/>
      <c r="AV78" s="8"/>
      <c r="AW78" s="8"/>
    </row>
    <row r="79" spans="1:49" ht="12.75" customHeight="1" hidden="1">
      <c r="A79" s="8"/>
      <c r="B79" s="8"/>
      <c r="C79" s="8"/>
      <c r="D79" s="3"/>
      <c r="E79" s="3"/>
      <c r="F79" s="8"/>
      <c r="G79" s="8"/>
      <c r="H79" s="52"/>
      <c r="I79" s="8"/>
      <c r="J79" s="8"/>
      <c r="K79" s="8"/>
      <c r="L79" s="8"/>
      <c r="M79" s="53"/>
      <c r="N79" s="8"/>
      <c r="O79" s="8"/>
      <c r="P79" s="8"/>
      <c r="Q79" s="53"/>
      <c r="R79" s="8"/>
      <c r="S79" s="53"/>
      <c r="T79" s="8"/>
      <c r="U79" s="8"/>
      <c r="V79" s="8"/>
      <c r="W79" s="53"/>
      <c r="X79" s="8"/>
      <c r="Y79" s="8"/>
      <c r="Z79" s="8"/>
      <c r="AA79" s="53"/>
      <c r="AB79" s="8"/>
      <c r="AC79" s="53"/>
      <c r="AD79" s="8"/>
      <c r="AE79" s="8"/>
      <c r="AF79" s="8"/>
      <c r="AG79" s="8"/>
      <c r="AH79" s="53"/>
      <c r="AI79" s="8"/>
      <c r="AJ79" s="8"/>
      <c r="AK79" s="8"/>
      <c r="AL79" s="8"/>
      <c r="AM79" s="53"/>
      <c r="AN79" s="8"/>
      <c r="AO79" s="8"/>
      <c r="AP79" s="8"/>
      <c r="AQ79" s="8"/>
      <c r="AR79" s="53"/>
      <c r="AS79" s="8"/>
      <c r="AT79" s="8"/>
      <c r="AU79" s="8"/>
      <c r="AV79" s="8"/>
      <c r="AW79" s="8"/>
    </row>
    <row r="80" spans="1:49" ht="12.75" customHeight="1" hidden="1">
      <c r="A80" s="8"/>
      <c r="B80" s="8"/>
      <c r="C80" s="8"/>
      <c r="D80" s="3"/>
      <c r="E80" s="3"/>
      <c r="F80" s="8"/>
      <c r="G80" s="8"/>
      <c r="H80" s="52"/>
      <c r="I80" s="8"/>
      <c r="J80" s="8"/>
      <c r="K80" s="8"/>
      <c r="L80" s="8"/>
      <c r="M80" s="53"/>
      <c r="N80" s="8"/>
      <c r="O80" s="8"/>
      <c r="P80" s="8"/>
      <c r="Q80" s="53"/>
      <c r="R80" s="8"/>
      <c r="S80" s="53"/>
      <c r="T80" s="8"/>
      <c r="U80" s="8"/>
      <c r="V80" s="8"/>
      <c r="W80" s="53"/>
      <c r="X80" s="8"/>
      <c r="Y80" s="8"/>
      <c r="Z80" s="8"/>
      <c r="AA80" s="53"/>
      <c r="AB80" s="8"/>
      <c r="AC80" s="53"/>
      <c r="AD80" s="8"/>
      <c r="AE80" s="8"/>
      <c r="AF80" s="8"/>
      <c r="AG80" s="8"/>
      <c r="AH80" s="53"/>
      <c r="AI80" s="8"/>
      <c r="AJ80" s="8"/>
      <c r="AK80" s="8"/>
      <c r="AL80" s="8"/>
      <c r="AM80" s="53"/>
      <c r="AN80" s="8"/>
      <c r="AO80" s="8"/>
      <c r="AP80" s="8"/>
      <c r="AQ80" s="8"/>
      <c r="AR80" s="53"/>
      <c r="AS80" s="8"/>
      <c r="AT80" s="8"/>
      <c r="AU80" s="8"/>
      <c r="AV80" s="8"/>
      <c r="AW80" s="8"/>
    </row>
    <row r="81" spans="1:49" ht="12.75" customHeight="1" hidden="1">
      <c r="A81" s="8"/>
      <c r="B81" s="8"/>
      <c r="C81" s="8"/>
      <c r="D81" s="3"/>
      <c r="E81" s="3"/>
      <c r="F81" s="8"/>
      <c r="G81" s="8"/>
      <c r="H81" s="52"/>
      <c r="I81" s="8"/>
      <c r="J81" s="8"/>
      <c r="K81" s="8"/>
      <c r="L81" s="8"/>
      <c r="M81" s="53"/>
      <c r="N81" s="8"/>
      <c r="O81" s="8"/>
      <c r="P81" s="8"/>
      <c r="Q81" s="53"/>
      <c r="R81" s="8"/>
      <c r="S81" s="53"/>
      <c r="T81" s="8"/>
      <c r="U81" s="8"/>
      <c r="V81" s="8"/>
      <c r="W81" s="53"/>
      <c r="X81" s="8"/>
      <c r="Y81" s="8"/>
      <c r="Z81" s="8"/>
      <c r="AA81" s="53"/>
      <c r="AB81" s="8"/>
      <c r="AC81" s="53"/>
      <c r="AD81" s="8"/>
      <c r="AE81" s="8"/>
      <c r="AF81" s="8"/>
      <c r="AG81" s="8"/>
      <c r="AH81" s="53"/>
      <c r="AI81" s="8"/>
      <c r="AJ81" s="8"/>
      <c r="AK81" s="8"/>
      <c r="AL81" s="8"/>
      <c r="AM81" s="53"/>
      <c r="AN81" s="8"/>
      <c r="AO81" s="8"/>
      <c r="AP81" s="8"/>
      <c r="AQ81" s="8"/>
      <c r="AR81" s="53"/>
      <c r="AS81" s="8"/>
      <c r="AT81" s="8"/>
      <c r="AU81" s="8"/>
      <c r="AV81" s="8"/>
      <c r="AW81" s="8"/>
    </row>
    <row r="82" spans="1:49" ht="12.75" customHeight="1" hidden="1">
      <c r="A82" s="8"/>
      <c r="B82" s="8"/>
      <c r="C82" s="8"/>
      <c r="D82" s="3"/>
      <c r="E82" s="3"/>
      <c r="F82" s="8"/>
      <c r="G82" s="8"/>
      <c r="H82" s="52"/>
      <c r="I82" s="8"/>
      <c r="J82" s="8"/>
      <c r="K82" s="8"/>
      <c r="L82" s="8"/>
      <c r="M82" s="53"/>
      <c r="N82" s="8"/>
      <c r="O82" s="8"/>
      <c r="P82" s="8"/>
      <c r="Q82" s="53"/>
      <c r="R82" s="8"/>
      <c r="S82" s="53"/>
      <c r="T82" s="8"/>
      <c r="U82" s="8"/>
      <c r="V82" s="8"/>
      <c r="W82" s="53"/>
      <c r="X82" s="8"/>
      <c r="Y82" s="8"/>
      <c r="Z82" s="8"/>
      <c r="AA82" s="53"/>
      <c r="AB82" s="8"/>
      <c r="AC82" s="53"/>
      <c r="AD82" s="8"/>
      <c r="AE82" s="8"/>
      <c r="AF82" s="8"/>
      <c r="AG82" s="8"/>
      <c r="AH82" s="53"/>
      <c r="AI82" s="8"/>
      <c r="AJ82" s="8"/>
      <c r="AK82" s="8"/>
      <c r="AL82" s="8"/>
      <c r="AM82" s="53"/>
      <c r="AN82" s="8"/>
      <c r="AO82" s="8"/>
      <c r="AP82" s="8"/>
      <c r="AQ82" s="8"/>
      <c r="AR82" s="53"/>
      <c r="AS82" s="8"/>
      <c r="AT82" s="8"/>
      <c r="AU82" s="8"/>
      <c r="AV82" s="8"/>
      <c r="AW82" s="8"/>
    </row>
    <row r="83" spans="1:49" ht="12.75" customHeight="1" hidden="1">
      <c r="A83" s="8"/>
      <c r="B83" s="8"/>
      <c r="C83" s="8"/>
      <c r="D83" s="3"/>
      <c r="E83" s="3"/>
      <c r="F83" s="8"/>
      <c r="G83" s="8"/>
      <c r="H83" s="52"/>
      <c r="I83" s="8"/>
      <c r="J83" s="8"/>
      <c r="K83" s="8"/>
      <c r="L83" s="8"/>
      <c r="M83" s="53"/>
      <c r="N83" s="8"/>
      <c r="O83" s="8"/>
      <c r="P83" s="8"/>
      <c r="Q83" s="53"/>
      <c r="R83" s="8"/>
      <c r="S83" s="53"/>
      <c r="T83" s="8"/>
      <c r="U83" s="8"/>
      <c r="V83" s="8"/>
      <c r="W83" s="53"/>
      <c r="X83" s="8"/>
      <c r="Y83" s="8"/>
      <c r="Z83" s="8"/>
      <c r="AA83" s="53"/>
      <c r="AB83" s="8"/>
      <c r="AC83" s="53"/>
      <c r="AD83" s="8"/>
      <c r="AE83" s="8"/>
      <c r="AF83" s="8"/>
      <c r="AG83" s="8"/>
      <c r="AH83" s="53"/>
      <c r="AI83" s="8"/>
      <c r="AJ83" s="8"/>
      <c r="AK83" s="8"/>
      <c r="AL83" s="8"/>
      <c r="AM83" s="53"/>
      <c r="AN83" s="8"/>
      <c r="AO83" s="8"/>
      <c r="AP83" s="8"/>
      <c r="AQ83" s="8"/>
      <c r="AR83" s="53"/>
      <c r="AS83" s="8"/>
      <c r="AT83" s="8"/>
      <c r="AU83" s="8"/>
      <c r="AV83" s="8"/>
      <c r="AW83" s="8"/>
    </row>
    <row r="84" spans="1:49" ht="12.75" customHeight="1" hidden="1">
      <c r="A84" s="8"/>
      <c r="B84" s="8"/>
      <c r="C84" s="8"/>
      <c r="D84" s="3"/>
      <c r="E84" s="3"/>
      <c r="F84" s="8"/>
      <c r="G84" s="8"/>
      <c r="H84" s="52"/>
      <c r="I84" s="8"/>
      <c r="J84" s="8"/>
      <c r="K84" s="8"/>
      <c r="L84" s="8"/>
      <c r="M84" s="53"/>
      <c r="N84" s="8"/>
      <c r="O84" s="8"/>
      <c r="P84" s="8"/>
      <c r="Q84" s="53"/>
      <c r="R84" s="8"/>
      <c r="S84" s="53"/>
      <c r="T84" s="8"/>
      <c r="U84" s="8"/>
      <c r="V84" s="8"/>
      <c r="W84" s="53"/>
      <c r="X84" s="8"/>
      <c r="Y84" s="8"/>
      <c r="Z84" s="8"/>
      <c r="AA84" s="53"/>
      <c r="AB84" s="8"/>
      <c r="AC84" s="53"/>
      <c r="AD84" s="8"/>
      <c r="AE84" s="8"/>
      <c r="AF84" s="8"/>
      <c r="AG84" s="8"/>
      <c r="AH84" s="53"/>
      <c r="AI84" s="8"/>
      <c r="AJ84" s="8"/>
      <c r="AK84" s="8"/>
      <c r="AL84" s="8"/>
      <c r="AM84" s="53"/>
      <c r="AN84" s="8"/>
      <c r="AO84" s="8"/>
      <c r="AP84" s="8"/>
      <c r="AQ84" s="8"/>
      <c r="AR84" s="53"/>
      <c r="AS84" s="8"/>
      <c r="AT84" s="8"/>
      <c r="AU84" s="8"/>
      <c r="AV84" s="8"/>
      <c r="AW84" s="8"/>
    </row>
    <row r="85" spans="1:49" ht="12.75" customHeight="1" hidden="1">
      <c r="A85" s="8"/>
      <c r="B85" s="8"/>
      <c r="C85" s="8"/>
      <c r="D85" s="3"/>
      <c r="E85" s="3"/>
      <c r="F85" s="8"/>
      <c r="G85" s="8"/>
      <c r="H85" s="52"/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2.75" customHeight="1" hidden="1">
      <c r="A86" s="8"/>
      <c r="B86" s="8"/>
      <c r="C86" s="8"/>
      <c r="D86" s="3"/>
      <c r="E86" s="3"/>
      <c r="F86" s="8"/>
      <c r="G86" s="8"/>
      <c r="H86" s="52"/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2.75" customHeight="1" hidden="1">
      <c r="A87" s="8"/>
      <c r="B87" s="8"/>
      <c r="C87" s="8"/>
      <c r="D87" s="3"/>
      <c r="E87" s="3"/>
      <c r="F87" s="8"/>
      <c r="G87" s="8"/>
      <c r="H87" s="52"/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  <row r="88" spans="1:49" ht="12.75" customHeight="1">
      <c r="A88" s="8"/>
      <c r="B88" s="8"/>
      <c r="C88" s="8"/>
      <c r="D88" s="3"/>
      <c r="E88" s="3"/>
      <c r="F88" s="8"/>
      <c r="G88" s="8"/>
      <c r="H88" s="52"/>
      <c r="I88" s="8"/>
      <c r="J88" s="8"/>
      <c r="K88" s="8"/>
      <c r="L88" s="8"/>
      <c r="M88" s="53"/>
      <c r="N88" s="8"/>
      <c r="O88" s="8"/>
      <c r="P88" s="8"/>
      <c r="Q88" s="53"/>
      <c r="R88" s="8"/>
      <c r="S88" s="53"/>
      <c r="T88" s="8"/>
      <c r="U88" s="8"/>
      <c r="V88" s="8"/>
      <c r="W88" s="53"/>
      <c r="X88" s="8"/>
      <c r="Y88" s="8"/>
      <c r="Z88" s="8"/>
      <c r="AA88" s="53"/>
      <c r="AB88" s="8"/>
      <c r="AC88" s="53"/>
      <c r="AD88" s="8"/>
      <c r="AE88" s="8"/>
      <c r="AF88" s="8"/>
      <c r="AG88" s="8"/>
      <c r="AH88" s="53"/>
      <c r="AI88" s="8"/>
      <c r="AJ88" s="8"/>
      <c r="AK88" s="8"/>
      <c r="AL88" s="8"/>
      <c r="AM88" s="53"/>
      <c r="AN88" s="8"/>
      <c r="AO88" s="8"/>
      <c r="AP88" s="8"/>
      <c r="AQ88" s="8"/>
      <c r="AR88" s="53"/>
      <c r="AS88" s="8"/>
      <c r="AT88" s="8"/>
      <c r="AU88" s="8"/>
      <c r="AV88" s="8"/>
      <c r="AW88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W88"/>
  <sheetViews>
    <sheetView showGridLines="0" workbookViewId="0" topLeftCell="A1">
      <selection activeCell="AV1" sqref="AV1:AV16384"/>
    </sheetView>
  </sheetViews>
  <sheetFormatPr defaultColWidth="8.796875" defaultRowHeight="19.5" customHeight="1"/>
  <cols>
    <col min="1" max="1" width="4.69921875" style="1" customWidth="1"/>
    <col min="2" max="2" width="15.19921875" style="1" customWidth="1"/>
    <col min="3" max="3" width="13.5" style="1" customWidth="1"/>
    <col min="4" max="5" width="7.59765625" style="1" hidden="1" customWidth="1"/>
    <col min="6" max="6" width="8" style="1" customWidth="1"/>
    <col min="7" max="7" width="7.59765625" style="1" customWidth="1"/>
    <col min="8" max="8" width="4.8984375" style="1" customWidth="1"/>
    <col min="9" max="9" width="7.8984375" style="1" hidden="1" customWidth="1"/>
    <col min="10" max="10" width="4" style="1" customWidth="1"/>
    <col min="11" max="11" width="7.09765625" style="1" hidden="1" customWidth="1"/>
    <col min="12" max="12" width="6.5" style="1" customWidth="1"/>
    <col min="13" max="13" width="3.5" style="1" customWidth="1"/>
    <col min="14" max="14" width="7.8984375" style="1" hidden="1" customWidth="1"/>
    <col min="15" max="15" width="3.8984375" style="1" customWidth="1"/>
    <col min="16" max="16" width="7.09765625" style="1" hidden="1" customWidth="1"/>
    <col min="17" max="17" width="5.69921875" style="1" customWidth="1"/>
    <col min="18" max="18" width="3.5" style="1" customWidth="1"/>
    <col min="19" max="19" width="7.8984375" style="1" hidden="1" customWidth="1"/>
    <col min="20" max="20" width="3" style="1" customWidth="1"/>
    <col min="21" max="21" width="7.09765625" style="1" hidden="1" customWidth="1"/>
    <col min="22" max="22" width="5.69921875" style="1" customWidth="1"/>
    <col min="23" max="23" width="3.5" style="1" customWidth="1"/>
    <col min="24" max="24" width="7.8984375" style="1" hidden="1" customWidth="1"/>
    <col min="25" max="25" width="3.09765625" style="1" customWidth="1"/>
    <col min="26" max="26" width="7.09765625" style="1" hidden="1" customWidth="1"/>
    <col min="27" max="27" width="5.69921875" style="1" customWidth="1"/>
    <col min="28" max="28" width="3.5" style="1" customWidth="1"/>
    <col min="29" max="29" width="7.8984375" style="1" hidden="1" customWidth="1"/>
    <col min="30" max="30" width="4.3984375" style="1" customWidth="1"/>
    <col min="31" max="31" width="7.09765625" style="1" hidden="1" customWidth="1"/>
    <col min="32" max="32" width="5.69921875" style="1" customWidth="1"/>
    <col min="33" max="33" width="3.5" style="1" customWidth="1"/>
    <col min="34" max="34" width="7.8984375" style="1" hidden="1" customWidth="1"/>
    <col min="35" max="35" width="4.3984375" style="1" customWidth="1"/>
    <col min="36" max="36" width="7.09765625" style="1" hidden="1" customWidth="1"/>
    <col min="37" max="37" width="5.69921875" style="1" customWidth="1"/>
    <col min="38" max="38" width="3.5" style="1" customWidth="1"/>
    <col min="39" max="39" width="7.8984375" style="1" hidden="1" customWidth="1"/>
    <col min="40" max="40" width="3.69921875" style="1" customWidth="1"/>
    <col min="41" max="41" width="7.09765625" style="1" hidden="1" customWidth="1"/>
    <col min="42" max="42" width="5.69921875" style="1" customWidth="1"/>
    <col min="43" max="43" width="3.5" style="1" customWidth="1"/>
    <col min="44" max="44" width="7.8984375" style="1" hidden="1" customWidth="1"/>
    <col min="45" max="45" width="3.8984375" style="1" customWidth="1"/>
    <col min="46" max="46" width="7.09765625" style="1" hidden="1" customWidth="1"/>
    <col min="47" max="47" width="5.69921875" style="1" customWidth="1"/>
    <col min="48" max="48" width="7.8984375" style="1" hidden="1" customWidth="1"/>
    <col min="49" max="49" width="7.8984375" style="1" customWidth="1"/>
    <col min="50" max="16384" width="10.19921875" style="1" customWidth="1"/>
  </cols>
  <sheetData>
    <row r="1" spans="1:49" ht="15">
      <c r="A1" s="8"/>
      <c r="B1" s="8" t="s">
        <v>174</v>
      </c>
      <c r="C1" s="8"/>
      <c r="D1" s="8"/>
      <c r="E1" s="8"/>
      <c r="F1" s="8"/>
      <c r="G1" s="8"/>
      <c r="H1" s="9"/>
      <c r="I1" s="10"/>
      <c r="J1" s="10"/>
      <c r="K1" s="10"/>
      <c r="L1" s="10"/>
      <c r="M1" s="9"/>
      <c r="N1" s="10"/>
      <c r="O1" s="10"/>
      <c r="P1" s="10"/>
      <c r="Q1" s="10"/>
      <c r="R1" s="9"/>
      <c r="S1" s="10"/>
      <c r="T1" s="10"/>
      <c r="U1" s="10"/>
      <c r="V1" s="10"/>
      <c r="W1" s="9"/>
      <c r="X1" s="10"/>
      <c r="Y1" s="10"/>
      <c r="Z1" s="10"/>
      <c r="AA1" s="10"/>
      <c r="AB1" s="9"/>
      <c r="AC1" s="10"/>
      <c r="AD1" s="10"/>
      <c r="AE1" s="10"/>
      <c r="AF1" s="11"/>
      <c r="AG1" s="9"/>
      <c r="AH1" s="10"/>
      <c r="AI1" s="10"/>
      <c r="AJ1" s="10"/>
      <c r="AK1" s="11"/>
      <c r="AL1" s="9"/>
      <c r="AM1" s="10"/>
      <c r="AN1" s="10"/>
      <c r="AO1" s="10"/>
      <c r="AP1" s="11"/>
      <c r="AQ1" s="9"/>
      <c r="AR1" s="10"/>
      <c r="AS1" s="10"/>
      <c r="AT1" s="10"/>
      <c r="AU1" s="11"/>
      <c r="AV1" s="8"/>
      <c r="AW1" s="8"/>
    </row>
    <row r="2" spans="1:49" ht="15.75">
      <c r="A2" s="13"/>
      <c r="B2" s="13"/>
      <c r="C2" s="13"/>
      <c r="D2" s="13"/>
      <c r="E2" s="13"/>
      <c r="F2" s="13"/>
      <c r="G2" s="14"/>
      <c r="H2" s="15" t="s">
        <v>166</v>
      </c>
      <c r="I2" s="16"/>
      <c r="J2" s="16"/>
      <c r="K2" s="16"/>
      <c r="L2" s="17"/>
      <c r="M2" s="15" t="s">
        <v>173</v>
      </c>
      <c r="N2" s="16"/>
      <c r="O2" s="16"/>
      <c r="P2" s="16"/>
      <c r="Q2" s="17"/>
      <c r="R2" s="15" t="s">
        <v>172</v>
      </c>
      <c r="S2" s="16"/>
      <c r="T2" s="16"/>
      <c r="U2" s="16"/>
      <c r="V2" s="17"/>
      <c r="W2" s="15" t="s">
        <v>171</v>
      </c>
      <c r="X2" s="16"/>
      <c r="Y2" s="16"/>
      <c r="Z2" s="16"/>
      <c r="AA2" s="17"/>
      <c r="AB2" s="15" t="s">
        <v>170</v>
      </c>
      <c r="AC2" s="16"/>
      <c r="AD2" s="16"/>
      <c r="AE2" s="16"/>
      <c r="AF2" s="17"/>
      <c r="AG2" s="15" t="s">
        <v>169</v>
      </c>
      <c r="AH2" s="16"/>
      <c r="AI2" s="16"/>
      <c r="AJ2" s="16"/>
      <c r="AK2" s="17"/>
      <c r="AL2" s="15" t="s">
        <v>168</v>
      </c>
      <c r="AM2" s="16"/>
      <c r="AN2" s="16"/>
      <c r="AO2" s="16"/>
      <c r="AP2" s="17"/>
      <c r="AQ2" s="15" t="s">
        <v>167</v>
      </c>
      <c r="AR2" s="16"/>
      <c r="AS2" s="16"/>
      <c r="AT2" s="16"/>
      <c r="AU2" s="17"/>
      <c r="AV2" s="18"/>
      <c r="AW2" s="12"/>
    </row>
    <row r="3" spans="1:49" ht="15.75">
      <c r="A3" s="74"/>
      <c r="B3" s="75"/>
      <c r="C3" s="75"/>
      <c r="D3" s="19"/>
      <c r="E3" s="20"/>
      <c r="F3" s="21" t="s">
        <v>24</v>
      </c>
      <c r="G3" s="22" t="s">
        <v>25</v>
      </c>
      <c r="H3" s="23" t="s">
        <v>26</v>
      </c>
      <c r="I3" s="24" t="s">
        <v>27</v>
      </c>
      <c r="J3" s="25" t="s">
        <v>28</v>
      </c>
      <c r="K3" s="24" t="s">
        <v>29</v>
      </c>
      <c r="L3" s="26" t="s">
        <v>30</v>
      </c>
      <c r="M3" s="23" t="s">
        <v>26</v>
      </c>
      <c r="N3" s="24" t="s">
        <v>27</v>
      </c>
      <c r="O3" s="25" t="s">
        <v>28</v>
      </c>
      <c r="P3" s="24" t="s">
        <v>29</v>
      </c>
      <c r="Q3" s="26" t="s">
        <v>30</v>
      </c>
      <c r="R3" s="23" t="s">
        <v>26</v>
      </c>
      <c r="S3" s="24" t="s">
        <v>27</v>
      </c>
      <c r="T3" s="25" t="s">
        <v>28</v>
      </c>
      <c r="U3" s="24" t="s">
        <v>29</v>
      </c>
      <c r="V3" s="26" t="s">
        <v>30</v>
      </c>
      <c r="W3" s="23" t="s">
        <v>26</v>
      </c>
      <c r="X3" s="24" t="s">
        <v>27</v>
      </c>
      <c r="Y3" s="25" t="s">
        <v>28</v>
      </c>
      <c r="Z3" s="24" t="s">
        <v>29</v>
      </c>
      <c r="AA3" s="26" t="s">
        <v>30</v>
      </c>
      <c r="AB3" s="23" t="s">
        <v>26</v>
      </c>
      <c r="AC3" s="24" t="s">
        <v>27</v>
      </c>
      <c r="AD3" s="25" t="s">
        <v>28</v>
      </c>
      <c r="AE3" s="24" t="s">
        <v>29</v>
      </c>
      <c r="AF3" s="27" t="s">
        <v>30</v>
      </c>
      <c r="AG3" s="23" t="s">
        <v>26</v>
      </c>
      <c r="AH3" s="24" t="s">
        <v>27</v>
      </c>
      <c r="AI3" s="25" t="s">
        <v>28</v>
      </c>
      <c r="AJ3" s="24" t="s">
        <v>29</v>
      </c>
      <c r="AK3" s="27" t="s">
        <v>30</v>
      </c>
      <c r="AL3" s="23" t="s">
        <v>26</v>
      </c>
      <c r="AM3" s="24" t="s">
        <v>27</v>
      </c>
      <c r="AN3" s="25" t="s">
        <v>28</v>
      </c>
      <c r="AO3" s="24" t="s">
        <v>29</v>
      </c>
      <c r="AP3" s="27" t="s">
        <v>30</v>
      </c>
      <c r="AQ3" s="23" t="s">
        <v>26</v>
      </c>
      <c r="AR3" s="24" t="s">
        <v>27</v>
      </c>
      <c r="AS3" s="25" t="s">
        <v>28</v>
      </c>
      <c r="AT3" s="24" t="s">
        <v>29</v>
      </c>
      <c r="AU3" s="27" t="s">
        <v>30</v>
      </c>
      <c r="AV3" s="29"/>
      <c r="AW3" s="28"/>
    </row>
    <row r="4" spans="1:49" ht="15.75">
      <c r="A4" s="30" t="s">
        <v>31</v>
      </c>
      <c r="B4" s="76" t="s">
        <v>15</v>
      </c>
      <c r="C4" s="77"/>
      <c r="D4" s="31" t="s">
        <v>32</v>
      </c>
      <c r="E4" s="31" t="s">
        <v>33</v>
      </c>
      <c r="F4" s="32"/>
      <c r="G4" s="33"/>
      <c r="H4" s="34"/>
      <c r="I4" s="35"/>
      <c r="J4" s="36"/>
      <c r="K4" s="35"/>
      <c r="L4" s="33"/>
      <c r="M4" s="34"/>
      <c r="N4" s="35"/>
      <c r="O4" s="36"/>
      <c r="P4" s="35"/>
      <c r="Q4" s="33"/>
      <c r="R4" s="34"/>
      <c r="S4" s="35"/>
      <c r="T4" s="36"/>
      <c r="U4" s="35"/>
      <c r="V4" s="33"/>
      <c r="W4" s="34"/>
      <c r="X4" s="35"/>
      <c r="Y4" s="36"/>
      <c r="Z4" s="35"/>
      <c r="AA4" s="33"/>
      <c r="AB4" s="34"/>
      <c r="AC4" s="35"/>
      <c r="AD4" s="36"/>
      <c r="AE4" s="35"/>
      <c r="AF4" s="33"/>
      <c r="AG4" s="34"/>
      <c r="AH4" s="35"/>
      <c r="AI4" s="36"/>
      <c r="AJ4" s="35"/>
      <c r="AK4" s="33"/>
      <c r="AL4" s="34"/>
      <c r="AM4" s="35"/>
      <c r="AN4" s="36"/>
      <c r="AO4" s="35"/>
      <c r="AP4" s="33"/>
      <c r="AQ4" s="34"/>
      <c r="AR4" s="35"/>
      <c r="AS4" s="36"/>
      <c r="AT4" s="35"/>
      <c r="AU4" s="33"/>
      <c r="AV4" s="37"/>
      <c r="AW4" s="8"/>
    </row>
    <row r="5" spans="1:49" ht="15.75">
      <c r="A5" s="83">
        <v>1</v>
      </c>
      <c r="B5" s="82" t="s">
        <v>60</v>
      </c>
      <c r="C5" s="40"/>
      <c r="D5" s="41">
        <f aca="true" t="shared" si="0" ref="D5:D26">(COUNTIF(J5,"=10"))+(COUNTIF(O5,"=10"))+(COUNTIF(T5,"=10"))+(COUNTIF(Y5,"=10"))+(COUNTIF(AD5,"=10"))+(COUNTIF(AI5,"=10"))+(COUNTIF(AN5,"=10"))+COUNTIF(AS5,"=10")</f>
        <v>7</v>
      </c>
      <c r="E5" s="42"/>
      <c r="F5" s="43">
        <f>G5-SMALL((L5,Q5,V5,AA5,AK5,AP5,AF5,AU5),1)</f>
        <v>370</v>
      </c>
      <c r="G5" s="44">
        <f aca="true" t="shared" si="1" ref="G5:G26">L5+Q5+V5+AA5+AK5+AP5+AF5+AU5</f>
        <v>370</v>
      </c>
      <c r="H5" s="45">
        <f aca="true" t="shared" si="2" ref="H5:H26">LOOKUP(I5,$C$56:$C$77,$G$56:$G$77)</f>
        <v>40</v>
      </c>
      <c r="I5" s="46">
        <v>3</v>
      </c>
      <c r="J5" s="47">
        <f aca="true" t="shared" si="3" ref="J5:J26">LOOKUP(K5,$U$57:$U$58,$V$57:$V$58)</f>
        <v>10</v>
      </c>
      <c r="K5" s="46">
        <v>1</v>
      </c>
      <c r="L5" s="48">
        <f aca="true" t="shared" si="4" ref="L5:L26">H5+J5</f>
        <v>50</v>
      </c>
      <c r="M5" s="45">
        <f aca="true" t="shared" si="5" ref="M5:M26">LOOKUP(N5,$C$56:$C$77,$G$56:$G$77)</f>
        <v>45</v>
      </c>
      <c r="N5" s="46">
        <v>2</v>
      </c>
      <c r="O5" s="47">
        <f aca="true" t="shared" si="6" ref="O5:O26">LOOKUP(P5,$U$57:$U$58,$V$57:$V$58)</f>
        <v>10</v>
      </c>
      <c r="P5" s="46">
        <v>1</v>
      </c>
      <c r="Q5" s="48">
        <f aca="true" t="shared" si="7" ref="Q5:Q26">M5+O5</f>
        <v>55</v>
      </c>
      <c r="R5" s="45">
        <f aca="true" t="shared" si="8" ref="R5:R26">LOOKUP(S5,$C$56:$C$77,$G$56:$G$77)</f>
        <v>0</v>
      </c>
      <c r="S5" s="46"/>
      <c r="T5" s="47">
        <f aca="true" t="shared" si="9" ref="T5:T26">LOOKUP(U5,$U$57:$U$58,$V$57:$V$58)</f>
        <v>0</v>
      </c>
      <c r="U5" s="46"/>
      <c r="V5" s="48">
        <f aca="true" t="shared" si="10" ref="V5:V26">R5+T5</f>
        <v>0</v>
      </c>
      <c r="W5" s="45">
        <f aca="true" t="shared" si="11" ref="W5:W26">LOOKUP(X5,$C$56:$C$77,$G$56:$G$77)</f>
        <v>50</v>
      </c>
      <c r="X5" s="46">
        <v>1</v>
      </c>
      <c r="Y5" s="47">
        <f aca="true" t="shared" si="12" ref="Y5:Y26">LOOKUP(Z5,$U$57:$U$58,$V$57:$V$58)</f>
        <v>10</v>
      </c>
      <c r="Z5" s="46">
        <v>1</v>
      </c>
      <c r="AA5" s="48">
        <f aca="true" t="shared" si="13" ref="AA5:AA26">W5+Y5</f>
        <v>60</v>
      </c>
      <c r="AB5" s="45">
        <f aca="true" t="shared" si="14" ref="AB5:AB26">LOOKUP(AC5,$C$56:$C$77,$G$56:$G$77)</f>
        <v>45</v>
      </c>
      <c r="AC5" s="46">
        <v>2</v>
      </c>
      <c r="AD5" s="47">
        <f aca="true" t="shared" si="15" ref="AD5:AD26">LOOKUP(AE5,$U$57:$U$58,$V$57:$V$58)</f>
        <v>10</v>
      </c>
      <c r="AE5" s="46">
        <v>1</v>
      </c>
      <c r="AF5" s="48">
        <f aca="true" t="shared" si="16" ref="AF5:AF26">AB5+AD5</f>
        <v>55</v>
      </c>
      <c r="AG5" s="45">
        <f aca="true" t="shared" si="17" ref="AG5:AG26">LOOKUP(AH5,$C$56:$C$77,$G$56:$G$77)</f>
        <v>36</v>
      </c>
      <c r="AH5" s="46">
        <v>5</v>
      </c>
      <c r="AI5" s="47">
        <f aca="true" t="shared" si="18" ref="AI5:AI26">LOOKUP(AJ5,$U$57:$U$58,$V$57:$V$58)</f>
        <v>10</v>
      </c>
      <c r="AJ5" s="46">
        <v>1</v>
      </c>
      <c r="AK5" s="48">
        <f aca="true" t="shared" si="19" ref="AK5:AK26">AG5+AI5</f>
        <v>46</v>
      </c>
      <c r="AL5" s="45">
        <f aca="true" t="shared" si="20" ref="AL5:AL26">LOOKUP(AM5,$C$56:$C$77,$G$56:$G$77)</f>
        <v>34</v>
      </c>
      <c r="AM5" s="46">
        <v>6</v>
      </c>
      <c r="AN5" s="47">
        <f aca="true" t="shared" si="21" ref="AN5:AN26">LOOKUP(AO5,$U$57:$U$58,$V$57:$V$58)</f>
        <v>10</v>
      </c>
      <c r="AO5" s="46">
        <v>1</v>
      </c>
      <c r="AP5" s="48">
        <f aca="true" t="shared" si="22" ref="AP5:AP26">AL5+AN5</f>
        <v>44</v>
      </c>
      <c r="AQ5" s="45">
        <f aca="true" t="shared" si="23" ref="AQ5:AQ26">LOOKUP(AR5,$C$56:$C$77,$G$56:$G$77)</f>
        <v>50</v>
      </c>
      <c r="AR5" s="46">
        <v>1</v>
      </c>
      <c r="AS5" s="47">
        <f aca="true" t="shared" si="24" ref="AS5:AS26">LOOKUP(AT5,$U$57:$U$58,$V$57:$V$58)</f>
        <v>10</v>
      </c>
      <c r="AT5" s="46">
        <v>1</v>
      </c>
      <c r="AU5" s="48">
        <f aca="true" t="shared" si="25" ref="AU5:AU26">AQ5+AS5</f>
        <v>60</v>
      </c>
      <c r="AV5" s="84">
        <f>SUM(J5+O5+T5+Y5+AD5+AI5+AN5+AS5)</f>
        <v>70</v>
      </c>
      <c r="AW5" s="8"/>
    </row>
    <row r="6" spans="1:49" ht="15.75">
      <c r="A6" s="83">
        <f aca="true" t="shared" si="26" ref="A6:A26">SUM(1+A5)</f>
        <v>2</v>
      </c>
      <c r="B6" s="82" t="s">
        <v>142</v>
      </c>
      <c r="C6" s="40"/>
      <c r="D6" s="41">
        <f t="shared" si="0"/>
        <v>6</v>
      </c>
      <c r="E6" s="42"/>
      <c r="F6" s="43">
        <f>G6-SMALL((L6,Q6,V6,AA6,AK6,AP6,AF6,AU6),1)</f>
        <v>281</v>
      </c>
      <c r="G6" s="44">
        <f t="shared" si="1"/>
        <v>281</v>
      </c>
      <c r="H6" s="45">
        <f t="shared" si="2"/>
        <v>34</v>
      </c>
      <c r="I6" s="46">
        <v>6</v>
      </c>
      <c r="J6" s="47">
        <f t="shared" si="3"/>
        <v>10</v>
      </c>
      <c r="K6" s="46">
        <v>1</v>
      </c>
      <c r="L6" s="48">
        <f t="shared" si="4"/>
        <v>44</v>
      </c>
      <c r="M6" s="45">
        <f t="shared" si="5"/>
        <v>24</v>
      </c>
      <c r="N6" s="46">
        <v>11</v>
      </c>
      <c r="O6" s="47">
        <f t="shared" si="6"/>
        <v>10</v>
      </c>
      <c r="P6" s="46">
        <v>1</v>
      </c>
      <c r="Q6" s="48">
        <f t="shared" si="7"/>
        <v>34</v>
      </c>
      <c r="R6" s="45">
        <f t="shared" si="8"/>
        <v>0</v>
      </c>
      <c r="S6" s="46"/>
      <c r="T6" s="47">
        <f t="shared" si="9"/>
        <v>0</v>
      </c>
      <c r="U6" s="46"/>
      <c r="V6" s="48">
        <f t="shared" si="10"/>
        <v>0</v>
      </c>
      <c r="W6" s="45">
        <f t="shared" si="11"/>
        <v>0</v>
      </c>
      <c r="X6" s="46"/>
      <c r="Y6" s="47">
        <f t="shared" si="12"/>
        <v>0</v>
      </c>
      <c r="Z6" s="46"/>
      <c r="AA6" s="48">
        <f t="shared" si="13"/>
        <v>0</v>
      </c>
      <c r="AB6" s="45">
        <f t="shared" si="14"/>
        <v>50</v>
      </c>
      <c r="AC6" s="46">
        <v>1</v>
      </c>
      <c r="AD6" s="47">
        <f t="shared" si="15"/>
        <v>10</v>
      </c>
      <c r="AE6" s="46">
        <v>1</v>
      </c>
      <c r="AF6" s="48">
        <f t="shared" si="16"/>
        <v>60</v>
      </c>
      <c r="AG6" s="45">
        <f t="shared" si="17"/>
        <v>40</v>
      </c>
      <c r="AH6" s="46">
        <v>3</v>
      </c>
      <c r="AI6" s="47">
        <f t="shared" si="18"/>
        <v>10</v>
      </c>
      <c r="AJ6" s="46">
        <v>1</v>
      </c>
      <c r="AK6" s="48">
        <f t="shared" si="19"/>
        <v>50</v>
      </c>
      <c r="AL6" s="45">
        <f t="shared" si="20"/>
        <v>28</v>
      </c>
      <c r="AM6" s="46">
        <v>9</v>
      </c>
      <c r="AN6" s="47">
        <f t="shared" si="21"/>
        <v>10</v>
      </c>
      <c r="AO6" s="46">
        <v>1</v>
      </c>
      <c r="AP6" s="48">
        <f t="shared" si="22"/>
        <v>38</v>
      </c>
      <c r="AQ6" s="45">
        <f t="shared" si="23"/>
        <v>45</v>
      </c>
      <c r="AR6" s="46">
        <v>2</v>
      </c>
      <c r="AS6" s="47">
        <f t="shared" si="24"/>
        <v>10</v>
      </c>
      <c r="AT6" s="46">
        <v>1</v>
      </c>
      <c r="AU6" s="48">
        <f t="shared" si="25"/>
        <v>55</v>
      </c>
      <c r="AV6" s="84">
        <f>SUM(J6+O6+T6+Y6+AD6+AI6+AN6+AS6)</f>
        <v>60</v>
      </c>
      <c r="AW6" s="8"/>
    </row>
    <row r="7" spans="1:49" ht="15.75">
      <c r="A7" s="38">
        <f t="shared" si="26"/>
        <v>3</v>
      </c>
      <c r="B7" s="39" t="s">
        <v>65</v>
      </c>
      <c r="C7" s="40"/>
      <c r="D7" s="41">
        <f t="shared" si="0"/>
        <v>5</v>
      </c>
      <c r="E7" s="42"/>
      <c r="F7" s="43">
        <f>G7-SMALL((L7,Q7,V7,AA7,AK7,AP7,AF7,AU7),1)</f>
        <v>240</v>
      </c>
      <c r="G7" s="44">
        <f t="shared" si="1"/>
        <v>240</v>
      </c>
      <c r="H7" s="45">
        <f t="shared" si="2"/>
        <v>45</v>
      </c>
      <c r="I7" s="46">
        <v>2</v>
      </c>
      <c r="J7" s="47">
        <f t="shared" si="3"/>
        <v>10</v>
      </c>
      <c r="K7" s="46">
        <v>1</v>
      </c>
      <c r="L7" s="48">
        <f t="shared" si="4"/>
        <v>55</v>
      </c>
      <c r="M7" s="45">
        <f t="shared" si="5"/>
        <v>40</v>
      </c>
      <c r="N7" s="46">
        <v>3</v>
      </c>
      <c r="O7" s="47">
        <f t="shared" si="6"/>
        <v>10</v>
      </c>
      <c r="P7" s="46">
        <v>1</v>
      </c>
      <c r="Q7" s="48">
        <f t="shared" si="7"/>
        <v>50</v>
      </c>
      <c r="R7" s="45">
        <f t="shared" si="8"/>
        <v>0</v>
      </c>
      <c r="S7" s="46"/>
      <c r="T7" s="47">
        <f t="shared" si="9"/>
        <v>0</v>
      </c>
      <c r="U7" s="46"/>
      <c r="V7" s="48">
        <f t="shared" si="10"/>
        <v>0</v>
      </c>
      <c r="W7" s="45">
        <f t="shared" si="11"/>
        <v>45</v>
      </c>
      <c r="X7" s="46">
        <v>2</v>
      </c>
      <c r="Y7" s="47">
        <f t="shared" si="12"/>
        <v>10</v>
      </c>
      <c r="Z7" s="46">
        <v>1</v>
      </c>
      <c r="AA7" s="48">
        <f t="shared" si="13"/>
        <v>55</v>
      </c>
      <c r="AB7" s="45">
        <f t="shared" si="14"/>
        <v>0</v>
      </c>
      <c r="AC7" s="46"/>
      <c r="AD7" s="47">
        <f t="shared" si="15"/>
        <v>0</v>
      </c>
      <c r="AE7" s="46"/>
      <c r="AF7" s="48">
        <f t="shared" si="16"/>
        <v>0</v>
      </c>
      <c r="AG7" s="45">
        <f t="shared" si="17"/>
        <v>28</v>
      </c>
      <c r="AH7" s="46">
        <v>9</v>
      </c>
      <c r="AI7" s="47">
        <f t="shared" si="18"/>
        <v>10</v>
      </c>
      <c r="AJ7" s="46">
        <v>1</v>
      </c>
      <c r="AK7" s="48">
        <f t="shared" si="19"/>
        <v>38</v>
      </c>
      <c r="AL7" s="45">
        <f t="shared" si="20"/>
        <v>32</v>
      </c>
      <c r="AM7" s="46">
        <v>7</v>
      </c>
      <c r="AN7" s="47">
        <f t="shared" si="21"/>
        <v>10</v>
      </c>
      <c r="AO7" s="46">
        <v>1</v>
      </c>
      <c r="AP7" s="48">
        <f t="shared" si="22"/>
        <v>42</v>
      </c>
      <c r="AQ7" s="45">
        <f t="shared" si="23"/>
        <v>0</v>
      </c>
      <c r="AR7" s="46"/>
      <c r="AS7" s="47">
        <f t="shared" si="24"/>
        <v>0</v>
      </c>
      <c r="AT7" s="46"/>
      <c r="AU7" s="48">
        <f t="shared" si="25"/>
        <v>0</v>
      </c>
      <c r="AV7" s="84">
        <f>SUM(J7+O7+T7+Y7+AD7+AI7+AN7+AS7)</f>
        <v>50</v>
      </c>
      <c r="AW7" s="8"/>
    </row>
    <row r="8" spans="1:49" ht="15.75">
      <c r="A8" s="83">
        <f t="shared" si="26"/>
        <v>4</v>
      </c>
      <c r="B8" s="82" t="s">
        <v>73</v>
      </c>
      <c r="C8" s="40"/>
      <c r="D8" s="41">
        <f t="shared" si="0"/>
        <v>6</v>
      </c>
      <c r="E8" s="42"/>
      <c r="F8" s="43">
        <f>G8-SMALL((L8,Q8,V8,AA8,AK8,AP8,AF8,AU8),1)</f>
        <v>240</v>
      </c>
      <c r="G8" s="44">
        <f t="shared" si="1"/>
        <v>240</v>
      </c>
      <c r="H8" s="45">
        <f t="shared" si="2"/>
        <v>28</v>
      </c>
      <c r="I8" s="46">
        <v>9</v>
      </c>
      <c r="J8" s="47">
        <f t="shared" si="3"/>
        <v>10</v>
      </c>
      <c r="K8" s="46">
        <v>1</v>
      </c>
      <c r="L8" s="48">
        <f t="shared" si="4"/>
        <v>38</v>
      </c>
      <c r="M8" s="45">
        <f t="shared" si="5"/>
        <v>26</v>
      </c>
      <c r="N8" s="46">
        <v>10</v>
      </c>
      <c r="O8" s="47">
        <f t="shared" si="6"/>
        <v>10</v>
      </c>
      <c r="P8" s="46">
        <v>1</v>
      </c>
      <c r="Q8" s="48">
        <f t="shared" si="7"/>
        <v>36</v>
      </c>
      <c r="R8" s="45">
        <f t="shared" si="8"/>
        <v>0</v>
      </c>
      <c r="S8" s="46"/>
      <c r="T8" s="47">
        <f t="shared" si="9"/>
        <v>0</v>
      </c>
      <c r="U8" s="46"/>
      <c r="V8" s="48">
        <f t="shared" si="10"/>
        <v>0</v>
      </c>
      <c r="W8" s="45">
        <f t="shared" si="11"/>
        <v>0</v>
      </c>
      <c r="X8" s="46"/>
      <c r="Y8" s="47">
        <f t="shared" si="12"/>
        <v>0</v>
      </c>
      <c r="Z8" s="46"/>
      <c r="AA8" s="48">
        <f t="shared" si="13"/>
        <v>0</v>
      </c>
      <c r="AB8" s="45">
        <f t="shared" si="14"/>
        <v>38</v>
      </c>
      <c r="AC8" s="46">
        <v>4</v>
      </c>
      <c r="AD8" s="47">
        <f t="shared" si="15"/>
        <v>10</v>
      </c>
      <c r="AE8" s="46">
        <v>1</v>
      </c>
      <c r="AF8" s="48">
        <f t="shared" si="16"/>
        <v>48</v>
      </c>
      <c r="AG8" s="45">
        <f t="shared" si="17"/>
        <v>34</v>
      </c>
      <c r="AH8" s="46">
        <v>6</v>
      </c>
      <c r="AI8" s="47">
        <f t="shared" si="18"/>
        <v>10</v>
      </c>
      <c r="AJ8" s="46">
        <v>1</v>
      </c>
      <c r="AK8" s="48">
        <f t="shared" si="19"/>
        <v>44</v>
      </c>
      <c r="AL8" s="45">
        <f t="shared" si="20"/>
        <v>20</v>
      </c>
      <c r="AM8" s="46">
        <v>12</v>
      </c>
      <c r="AN8" s="47">
        <f t="shared" si="21"/>
        <v>10</v>
      </c>
      <c r="AO8" s="46">
        <v>1</v>
      </c>
      <c r="AP8" s="48">
        <f t="shared" si="22"/>
        <v>30</v>
      </c>
      <c r="AQ8" s="45">
        <f t="shared" si="23"/>
        <v>34</v>
      </c>
      <c r="AR8" s="46">
        <v>6</v>
      </c>
      <c r="AS8" s="47">
        <f t="shared" si="24"/>
        <v>10</v>
      </c>
      <c r="AT8" s="46">
        <v>1</v>
      </c>
      <c r="AU8" s="48">
        <f t="shared" si="25"/>
        <v>44</v>
      </c>
      <c r="AV8" s="84">
        <f>SUM(J8+O8+T8+Y8+AD8+AI8+AN8+AS8)</f>
        <v>60</v>
      </c>
      <c r="AW8" s="8"/>
    </row>
    <row r="9" spans="1:49" ht="15.75">
      <c r="A9" s="38">
        <f t="shared" si="26"/>
        <v>5</v>
      </c>
      <c r="B9" s="39" t="s">
        <v>69</v>
      </c>
      <c r="C9" s="40"/>
      <c r="D9" s="41">
        <f t="shared" si="0"/>
        <v>4</v>
      </c>
      <c r="E9" s="42"/>
      <c r="F9" s="43">
        <f>G9-SMALL((L9,Q9,V9,AA9,AK9,AP9,AF9,AU9),1)</f>
        <v>190</v>
      </c>
      <c r="G9" s="44">
        <f t="shared" si="1"/>
        <v>190</v>
      </c>
      <c r="H9" s="45">
        <f t="shared" si="2"/>
        <v>26</v>
      </c>
      <c r="I9" s="46">
        <v>10</v>
      </c>
      <c r="J9" s="47">
        <f t="shared" si="3"/>
        <v>10</v>
      </c>
      <c r="K9" s="46">
        <v>1</v>
      </c>
      <c r="L9" s="48">
        <f t="shared" si="4"/>
        <v>36</v>
      </c>
      <c r="M9" s="45">
        <f t="shared" si="5"/>
        <v>50</v>
      </c>
      <c r="N9" s="46">
        <v>1</v>
      </c>
      <c r="O9" s="47">
        <f t="shared" si="6"/>
        <v>10</v>
      </c>
      <c r="P9" s="46">
        <v>1</v>
      </c>
      <c r="Q9" s="48">
        <f t="shared" si="7"/>
        <v>60</v>
      </c>
      <c r="R9" s="45">
        <f t="shared" si="8"/>
        <v>0</v>
      </c>
      <c r="S9" s="46"/>
      <c r="T9" s="47">
        <f t="shared" si="9"/>
        <v>0</v>
      </c>
      <c r="U9" s="46"/>
      <c r="V9" s="48">
        <f t="shared" si="10"/>
        <v>0</v>
      </c>
      <c r="W9" s="45">
        <f t="shared" si="11"/>
        <v>0</v>
      </c>
      <c r="X9" s="46"/>
      <c r="Y9" s="47">
        <f t="shared" si="12"/>
        <v>0</v>
      </c>
      <c r="Z9" s="46"/>
      <c r="AA9" s="48">
        <f t="shared" si="13"/>
        <v>0</v>
      </c>
      <c r="AB9" s="45">
        <f t="shared" si="14"/>
        <v>0</v>
      </c>
      <c r="AC9" s="46"/>
      <c r="AD9" s="47">
        <f t="shared" si="15"/>
        <v>0</v>
      </c>
      <c r="AE9" s="46"/>
      <c r="AF9" s="48">
        <f t="shared" si="16"/>
        <v>0</v>
      </c>
      <c r="AG9" s="45">
        <f t="shared" si="17"/>
        <v>38</v>
      </c>
      <c r="AH9" s="46">
        <v>4</v>
      </c>
      <c r="AI9" s="47">
        <f t="shared" si="18"/>
        <v>10</v>
      </c>
      <c r="AJ9" s="46">
        <v>1</v>
      </c>
      <c r="AK9" s="48">
        <f t="shared" si="19"/>
        <v>48</v>
      </c>
      <c r="AL9" s="45">
        <f t="shared" si="20"/>
        <v>36</v>
      </c>
      <c r="AM9" s="46">
        <v>5</v>
      </c>
      <c r="AN9" s="47">
        <f t="shared" si="21"/>
        <v>10</v>
      </c>
      <c r="AO9" s="46">
        <v>1</v>
      </c>
      <c r="AP9" s="48">
        <f t="shared" si="22"/>
        <v>46</v>
      </c>
      <c r="AQ9" s="45">
        <f t="shared" si="23"/>
        <v>0</v>
      </c>
      <c r="AR9" s="46"/>
      <c r="AS9" s="47">
        <f t="shared" si="24"/>
        <v>0</v>
      </c>
      <c r="AT9" s="46"/>
      <c r="AU9" s="48">
        <f t="shared" si="25"/>
        <v>0</v>
      </c>
      <c r="AV9" s="84">
        <f>SUM(J9+O9+T9+Y9+AD9+AI9+AN9+AS9)</f>
        <v>40</v>
      </c>
      <c r="AW9" s="8"/>
    </row>
    <row r="10" spans="1:49" ht="15.75">
      <c r="A10" s="38">
        <f t="shared" si="26"/>
        <v>6</v>
      </c>
      <c r="B10" s="39" t="s">
        <v>62</v>
      </c>
      <c r="C10" s="40"/>
      <c r="D10" s="41">
        <f t="shared" si="0"/>
        <v>4</v>
      </c>
      <c r="E10" s="42"/>
      <c r="F10" s="43">
        <f>G10-SMALL((L10,Q10,V10,AA10,AK10,AP10,AF10,AU10),1)</f>
        <v>186</v>
      </c>
      <c r="G10" s="44">
        <f t="shared" si="1"/>
        <v>186</v>
      </c>
      <c r="H10" s="45">
        <f t="shared" si="2"/>
        <v>36</v>
      </c>
      <c r="I10" s="46">
        <v>5</v>
      </c>
      <c r="J10" s="47">
        <f t="shared" si="3"/>
        <v>10</v>
      </c>
      <c r="K10" s="46">
        <v>1</v>
      </c>
      <c r="L10" s="48">
        <f t="shared" si="4"/>
        <v>46</v>
      </c>
      <c r="M10" s="45">
        <f t="shared" si="5"/>
        <v>30</v>
      </c>
      <c r="N10" s="46">
        <v>8</v>
      </c>
      <c r="O10" s="47">
        <f t="shared" si="6"/>
        <v>10</v>
      </c>
      <c r="P10" s="46">
        <v>1</v>
      </c>
      <c r="Q10" s="48">
        <f t="shared" si="7"/>
        <v>40</v>
      </c>
      <c r="R10" s="45">
        <f t="shared" si="8"/>
        <v>0</v>
      </c>
      <c r="S10" s="46"/>
      <c r="T10" s="47">
        <f t="shared" si="9"/>
        <v>0</v>
      </c>
      <c r="U10" s="46"/>
      <c r="V10" s="48">
        <f t="shared" si="10"/>
        <v>0</v>
      </c>
      <c r="W10" s="45">
        <f t="shared" si="11"/>
        <v>0</v>
      </c>
      <c r="X10" s="46"/>
      <c r="Y10" s="47">
        <f t="shared" si="12"/>
        <v>0</v>
      </c>
      <c r="Z10" s="46"/>
      <c r="AA10" s="48">
        <f t="shared" si="13"/>
        <v>0</v>
      </c>
      <c r="AB10" s="45">
        <f t="shared" si="14"/>
        <v>0</v>
      </c>
      <c r="AC10" s="46"/>
      <c r="AD10" s="47">
        <f t="shared" si="15"/>
        <v>0</v>
      </c>
      <c r="AE10" s="46"/>
      <c r="AF10" s="48">
        <f t="shared" si="16"/>
        <v>0</v>
      </c>
      <c r="AG10" s="45">
        <f t="shared" si="17"/>
        <v>30</v>
      </c>
      <c r="AH10" s="46">
        <v>8</v>
      </c>
      <c r="AI10" s="47">
        <f t="shared" si="18"/>
        <v>10</v>
      </c>
      <c r="AJ10" s="46">
        <v>1</v>
      </c>
      <c r="AK10" s="48">
        <f t="shared" si="19"/>
        <v>40</v>
      </c>
      <c r="AL10" s="45">
        <f t="shared" si="20"/>
        <v>50</v>
      </c>
      <c r="AM10" s="46">
        <v>1</v>
      </c>
      <c r="AN10" s="47">
        <f t="shared" si="21"/>
        <v>10</v>
      </c>
      <c r="AO10" s="46">
        <v>1</v>
      </c>
      <c r="AP10" s="48">
        <f t="shared" si="22"/>
        <v>60</v>
      </c>
      <c r="AQ10" s="45">
        <f t="shared" si="23"/>
        <v>0</v>
      </c>
      <c r="AR10" s="46"/>
      <c r="AS10" s="47">
        <f t="shared" si="24"/>
        <v>0</v>
      </c>
      <c r="AT10" s="46"/>
      <c r="AU10" s="48">
        <f t="shared" si="25"/>
        <v>0</v>
      </c>
      <c r="AV10" s="84">
        <f>SUM(J10+O10+T10+Y10+AD10+AI10+AN10+AS10)</f>
        <v>40</v>
      </c>
      <c r="AW10" s="8"/>
    </row>
    <row r="11" spans="1:49" ht="15.75">
      <c r="A11" s="38">
        <f t="shared" si="26"/>
        <v>7</v>
      </c>
      <c r="B11" s="39" t="s">
        <v>143</v>
      </c>
      <c r="C11" s="40"/>
      <c r="D11" s="41">
        <f t="shared" si="0"/>
        <v>4</v>
      </c>
      <c r="E11" s="42"/>
      <c r="F11" s="43">
        <f>G11-SMALL((L11,Q11,V11,AA11,AK11,AP11,AF11,AU11),1)</f>
        <v>158</v>
      </c>
      <c r="G11" s="44">
        <f t="shared" si="1"/>
        <v>158</v>
      </c>
      <c r="H11" s="45">
        <f t="shared" si="2"/>
        <v>24</v>
      </c>
      <c r="I11" s="46">
        <v>11</v>
      </c>
      <c r="J11" s="47">
        <f t="shared" si="3"/>
        <v>10</v>
      </c>
      <c r="K11" s="46">
        <v>1</v>
      </c>
      <c r="L11" s="48">
        <f t="shared" si="4"/>
        <v>34</v>
      </c>
      <c r="M11" s="45">
        <f t="shared" si="5"/>
        <v>20</v>
      </c>
      <c r="N11" s="46">
        <v>12</v>
      </c>
      <c r="O11" s="47">
        <f t="shared" si="6"/>
        <v>10</v>
      </c>
      <c r="P11" s="46">
        <v>1</v>
      </c>
      <c r="Q11" s="48">
        <f t="shared" si="7"/>
        <v>30</v>
      </c>
      <c r="R11" s="45">
        <f t="shared" si="8"/>
        <v>0</v>
      </c>
      <c r="S11" s="46"/>
      <c r="T11" s="47">
        <f t="shared" si="9"/>
        <v>0</v>
      </c>
      <c r="U11" s="46"/>
      <c r="V11" s="48">
        <f t="shared" si="10"/>
        <v>0</v>
      </c>
      <c r="W11" s="45">
        <f t="shared" si="11"/>
        <v>38</v>
      </c>
      <c r="X11" s="46">
        <v>4</v>
      </c>
      <c r="Y11" s="47">
        <f t="shared" si="12"/>
        <v>10</v>
      </c>
      <c r="Z11" s="46">
        <v>1</v>
      </c>
      <c r="AA11" s="48">
        <f t="shared" si="13"/>
        <v>48</v>
      </c>
      <c r="AB11" s="45">
        <f t="shared" si="14"/>
        <v>0</v>
      </c>
      <c r="AC11" s="46"/>
      <c r="AD11" s="47">
        <f t="shared" si="15"/>
        <v>0</v>
      </c>
      <c r="AE11" s="46"/>
      <c r="AF11" s="48">
        <f t="shared" si="16"/>
        <v>0</v>
      </c>
      <c r="AG11" s="45">
        <f t="shared" si="17"/>
        <v>0</v>
      </c>
      <c r="AH11" s="46"/>
      <c r="AI11" s="47">
        <f t="shared" si="18"/>
        <v>0</v>
      </c>
      <c r="AJ11" s="46"/>
      <c r="AK11" s="48">
        <f t="shared" si="19"/>
        <v>0</v>
      </c>
      <c r="AL11" s="45">
        <f t="shared" si="20"/>
        <v>0</v>
      </c>
      <c r="AM11" s="46"/>
      <c r="AN11" s="47">
        <f t="shared" si="21"/>
        <v>0</v>
      </c>
      <c r="AO11" s="46"/>
      <c r="AP11" s="48">
        <f t="shared" si="22"/>
        <v>0</v>
      </c>
      <c r="AQ11" s="45">
        <f t="shared" si="23"/>
        <v>36</v>
      </c>
      <c r="AR11" s="46">
        <v>5</v>
      </c>
      <c r="AS11" s="47">
        <f t="shared" si="24"/>
        <v>10</v>
      </c>
      <c r="AT11" s="46">
        <v>1</v>
      </c>
      <c r="AU11" s="48">
        <f t="shared" si="25"/>
        <v>46</v>
      </c>
      <c r="AV11" s="84">
        <f>SUM(J11+O11+T11+Y11+AD11+AI11+AN11+AS11)</f>
        <v>40</v>
      </c>
      <c r="AW11" s="8"/>
    </row>
    <row r="12" spans="1:49" ht="15.75">
      <c r="A12" s="38">
        <f t="shared" si="26"/>
        <v>8</v>
      </c>
      <c r="B12" s="39" t="s">
        <v>184</v>
      </c>
      <c r="C12" s="40"/>
      <c r="D12" s="41">
        <f t="shared" si="0"/>
        <v>3</v>
      </c>
      <c r="E12" s="42"/>
      <c r="F12" s="43">
        <f>G12-SMALL((L12,Q12,V12,AA12,AK12,AP12,AF12,AU12),1)</f>
        <v>152</v>
      </c>
      <c r="G12" s="44">
        <f t="shared" si="1"/>
        <v>152</v>
      </c>
      <c r="H12" s="45">
        <f t="shared" si="2"/>
        <v>0</v>
      </c>
      <c r="I12" s="46"/>
      <c r="J12" s="47">
        <f t="shared" si="3"/>
        <v>0</v>
      </c>
      <c r="K12" s="46"/>
      <c r="L12" s="48">
        <f t="shared" si="4"/>
        <v>0</v>
      </c>
      <c r="M12" s="45">
        <f t="shared" si="5"/>
        <v>34</v>
      </c>
      <c r="N12" s="46">
        <v>6</v>
      </c>
      <c r="O12" s="47">
        <f t="shared" si="6"/>
        <v>10</v>
      </c>
      <c r="P12" s="46">
        <v>1</v>
      </c>
      <c r="Q12" s="48">
        <f t="shared" si="7"/>
        <v>44</v>
      </c>
      <c r="R12" s="45">
        <f t="shared" si="8"/>
        <v>0</v>
      </c>
      <c r="S12" s="46"/>
      <c r="T12" s="47">
        <f t="shared" si="9"/>
        <v>0</v>
      </c>
      <c r="U12" s="46"/>
      <c r="V12" s="48">
        <f t="shared" si="10"/>
        <v>0</v>
      </c>
      <c r="W12" s="45">
        <f t="shared" si="11"/>
        <v>0</v>
      </c>
      <c r="X12" s="46"/>
      <c r="Y12" s="47">
        <f t="shared" si="12"/>
        <v>0</v>
      </c>
      <c r="Z12" s="46"/>
      <c r="AA12" s="48">
        <f t="shared" si="13"/>
        <v>0</v>
      </c>
      <c r="AB12" s="45">
        <f t="shared" si="14"/>
        <v>0</v>
      </c>
      <c r="AC12" s="46"/>
      <c r="AD12" s="47">
        <f t="shared" si="15"/>
        <v>0</v>
      </c>
      <c r="AE12" s="46"/>
      <c r="AF12" s="48">
        <f t="shared" si="16"/>
        <v>0</v>
      </c>
      <c r="AG12" s="45">
        <f t="shared" si="17"/>
        <v>50</v>
      </c>
      <c r="AH12" s="46">
        <v>1</v>
      </c>
      <c r="AI12" s="47">
        <f t="shared" si="18"/>
        <v>10</v>
      </c>
      <c r="AJ12" s="46">
        <v>1</v>
      </c>
      <c r="AK12" s="48">
        <f t="shared" si="19"/>
        <v>60</v>
      </c>
      <c r="AL12" s="45">
        <f t="shared" si="20"/>
        <v>38</v>
      </c>
      <c r="AM12" s="46">
        <v>4</v>
      </c>
      <c r="AN12" s="47">
        <f t="shared" si="21"/>
        <v>10</v>
      </c>
      <c r="AO12" s="46">
        <v>1</v>
      </c>
      <c r="AP12" s="48">
        <f t="shared" si="22"/>
        <v>48</v>
      </c>
      <c r="AQ12" s="45">
        <f t="shared" si="23"/>
        <v>0</v>
      </c>
      <c r="AR12" s="46"/>
      <c r="AS12" s="47">
        <f t="shared" si="24"/>
        <v>0</v>
      </c>
      <c r="AT12" s="46"/>
      <c r="AU12" s="48">
        <f t="shared" si="25"/>
        <v>0</v>
      </c>
      <c r="AV12" s="84">
        <f>SUM(J12+O12+T12+Y12+AD12+AI12+AN12+AS12)</f>
        <v>30</v>
      </c>
      <c r="AW12" s="8"/>
    </row>
    <row r="13" spans="1:49" ht="15.75">
      <c r="A13" s="38">
        <f t="shared" si="26"/>
        <v>9</v>
      </c>
      <c r="B13" s="39" t="s">
        <v>67</v>
      </c>
      <c r="C13" s="40"/>
      <c r="D13" s="41">
        <f t="shared" si="0"/>
        <v>3</v>
      </c>
      <c r="E13" s="42"/>
      <c r="F13" s="43">
        <f>G13-SMALL((L13,Q13,V13,AA13,AK13,AP13,AF13,AU13),1)</f>
        <v>139</v>
      </c>
      <c r="G13" s="44">
        <f t="shared" si="1"/>
        <v>139</v>
      </c>
      <c r="H13" s="45">
        <f t="shared" si="2"/>
        <v>32</v>
      </c>
      <c r="I13" s="46">
        <v>7</v>
      </c>
      <c r="J13" s="47">
        <f t="shared" si="3"/>
        <v>10</v>
      </c>
      <c r="K13" s="46">
        <v>1</v>
      </c>
      <c r="L13" s="48">
        <f t="shared" si="4"/>
        <v>42</v>
      </c>
      <c r="M13" s="45">
        <f t="shared" si="5"/>
        <v>32</v>
      </c>
      <c r="N13" s="46">
        <v>7</v>
      </c>
      <c r="O13" s="47">
        <f t="shared" si="6"/>
        <v>10</v>
      </c>
      <c r="P13" s="46">
        <v>1</v>
      </c>
      <c r="Q13" s="48">
        <f t="shared" si="7"/>
        <v>42</v>
      </c>
      <c r="R13" s="45">
        <f t="shared" si="8"/>
        <v>0</v>
      </c>
      <c r="S13" s="46"/>
      <c r="T13" s="47">
        <f t="shared" si="9"/>
        <v>0</v>
      </c>
      <c r="U13" s="46"/>
      <c r="V13" s="48">
        <f t="shared" si="10"/>
        <v>0</v>
      </c>
      <c r="W13" s="45">
        <f t="shared" si="11"/>
        <v>0</v>
      </c>
      <c r="X13" s="46"/>
      <c r="Y13" s="47">
        <f t="shared" si="12"/>
        <v>0</v>
      </c>
      <c r="Z13" s="46"/>
      <c r="AA13" s="48">
        <f t="shared" si="13"/>
        <v>0</v>
      </c>
      <c r="AB13" s="45">
        <f t="shared" si="14"/>
        <v>0</v>
      </c>
      <c r="AC13" s="46"/>
      <c r="AD13" s="47">
        <f t="shared" si="15"/>
        <v>0</v>
      </c>
      <c r="AE13" s="46"/>
      <c r="AF13" s="48">
        <f t="shared" si="16"/>
        <v>0</v>
      </c>
      <c r="AG13" s="45">
        <f t="shared" si="17"/>
        <v>0</v>
      </c>
      <c r="AH13" s="46"/>
      <c r="AI13" s="47">
        <f t="shared" si="18"/>
        <v>0</v>
      </c>
      <c r="AJ13" s="46"/>
      <c r="AK13" s="48">
        <f t="shared" si="19"/>
        <v>0</v>
      </c>
      <c r="AL13" s="45">
        <f t="shared" si="20"/>
        <v>45</v>
      </c>
      <c r="AM13" s="46">
        <v>2</v>
      </c>
      <c r="AN13" s="47">
        <f t="shared" si="21"/>
        <v>10</v>
      </c>
      <c r="AO13" s="46">
        <v>1</v>
      </c>
      <c r="AP13" s="48">
        <f t="shared" si="22"/>
        <v>55</v>
      </c>
      <c r="AQ13" s="45">
        <f t="shared" si="23"/>
        <v>0</v>
      </c>
      <c r="AR13" s="46"/>
      <c r="AS13" s="47">
        <f t="shared" si="24"/>
        <v>0</v>
      </c>
      <c r="AT13" s="46"/>
      <c r="AU13" s="48">
        <f t="shared" si="25"/>
        <v>0</v>
      </c>
      <c r="AV13" s="84">
        <f>SUM(J13+O13+T13+Y13+AD13+AI13+AN13+AS13)</f>
        <v>30</v>
      </c>
      <c r="AW13" s="8"/>
    </row>
    <row r="14" spans="1:49" ht="15.75">
      <c r="A14" s="38">
        <f t="shared" si="26"/>
        <v>10</v>
      </c>
      <c r="B14" s="39" t="s">
        <v>182</v>
      </c>
      <c r="C14" s="40"/>
      <c r="D14" s="41">
        <f t="shared" si="0"/>
        <v>3</v>
      </c>
      <c r="E14" s="42"/>
      <c r="F14" s="43">
        <f>G14-SMALL((L14,Q14,V14,AA14,AK14,AP14,AF14,AU14),1)</f>
        <v>133</v>
      </c>
      <c r="G14" s="44">
        <f t="shared" si="1"/>
        <v>133</v>
      </c>
      <c r="H14" s="45">
        <f t="shared" si="2"/>
        <v>0</v>
      </c>
      <c r="I14" s="46"/>
      <c r="J14" s="47">
        <f t="shared" si="3"/>
        <v>0</v>
      </c>
      <c r="K14" s="46"/>
      <c r="L14" s="48">
        <f t="shared" si="4"/>
        <v>0</v>
      </c>
      <c r="M14" s="45">
        <f t="shared" si="5"/>
        <v>18</v>
      </c>
      <c r="N14" s="46">
        <v>13</v>
      </c>
      <c r="O14" s="47">
        <f t="shared" si="6"/>
        <v>10</v>
      </c>
      <c r="P14" s="46">
        <v>1</v>
      </c>
      <c r="Q14" s="48">
        <f t="shared" si="7"/>
        <v>28</v>
      </c>
      <c r="R14" s="45">
        <f t="shared" si="8"/>
        <v>0</v>
      </c>
      <c r="S14" s="46"/>
      <c r="T14" s="47">
        <f t="shared" si="9"/>
        <v>0</v>
      </c>
      <c r="U14" s="46"/>
      <c r="V14" s="48">
        <f t="shared" si="10"/>
        <v>0</v>
      </c>
      <c r="W14" s="45">
        <f t="shared" si="11"/>
        <v>0</v>
      </c>
      <c r="X14" s="46"/>
      <c r="Y14" s="47">
        <f t="shared" si="12"/>
        <v>0</v>
      </c>
      <c r="Z14" s="46"/>
      <c r="AA14" s="48">
        <f t="shared" si="13"/>
        <v>0</v>
      </c>
      <c r="AB14" s="45">
        <f t="shared" si="14"/>
        <v>0</v>
      </c>
      <c r="AC14" s="46"/>
      <c r="AD14" s="47">
        <f t="shared" si="15"/>
        <v>0</v>
      </c>
      <c r="AE14" s="46"/>
      <c r="AF14" s="48">
        <f t="shared" si="16"/>
        <v>0</v>
      </c>
      <c r="AG14" s="45">
        <f t="shared" si="17"/>
        <v>45</v>
      </c>
      <c r="AH14" s="46">
        <v>2</v>
      </c>
      <c r="AI14" s="47">
        <f t="shared" si="18"/>
        <v>10</v>
      </c>
      <c r="AJ14" s="46">
        <v>1</v>
      </c>
      <c r="AK14" s="48">
        <f t="shared" si="19"/>
        <v>55</v>
      </c>
      <c r="AL14" s="45">
        <f t="shared" si="20"/>
        <v>40</v>
      </c>
      <c r="AM14" s="46">
        <v>3</v>
      </c>
      <c r="AN14" s="47">
        <f t="shared" si="21"/>
        <v>10</v>
      </c>
      <c r="AO14" s="46">
        <v>1</v>
      </c>
      <c r="AP14" s="48">
        <f t="shared" si="22"/>
        <v>50</v>
      </c>
      <c r="AQ14" s="45">
        <f t="shared" si="23"/>
        <v>0</v>
      </c>
      <c r="AR14" s="46"/>
      <c r="AS14" s="47">
        <f t="shared" si="24"/>
        <v>0</v>
      </c>
      <c r="AT14" s="46"/>
      <c r="AU14" s="48">
        <f t="shared" si="25"/>
        <v>0</v>
      </c>
      <c r="AV14" s="84">
        <f>SUM(J14+O14+T14+Y14+AD14+AI14+AN14+AS14)</f>
        <v>30</v>
      </c>
      <c r="AW14" s="8"/>
    </row>
    <row r="15" spans="1:49" ht="15.75">
      <c r="A15" s="38">
        <f t="shared" si="26"/>
        <v>11</v>
      </c>
      <c r="B15" s="39" t="s">
        <v>211</v>
      </c>
      <c r="C15" s="40"/>
      <c r="D15" s="41">
        <f t="shared" si="0"/>
        <v>3</v>
      </c>
      <c r="E15" s="42"/>
      <c r="F15" s="43">
        <f>G15-SMALL((L15,Q15,V15,AA15,AK15,AP15,AF15,AU15),1)</f>
        <v>124</v>
      </c>
      <c r="G15" s="44">
        <f t="shared" si="1"/>
        <v>124</v>
      </c>
      <c r="H15" s="45">
        <f t="shared" si="2"/>
        <v>0</v>
      </c>
      <c r="I15" s="46"/>
      <c r="J15" s="47">
        <f t="shared" si="3"/>
        <v>0</v>
      </c>
      <c r="K15" s="46"/>
      <c r="L15" s="48">
        <f t="shared" si="4"/>
        <v>0</v>
      </c>
      <c r="M15" s="45">
        <f t="shared" si="5"/>
        <v>36</v>
      </c>
      <c r="N15" s="46">
        <v>5</v>
      </c>
      <c r="O15" s="47">
        <f t="shared" si="6"/>
        <v>10</v>
      </c>
      <c r="P15" s="46">
        <v>1</v>
      </c>
      <c r="Q15" s="48">
        <f t="shared" si="7"/>
        <v>46</v>
      </c>
      <c r="R15" s="45">
        <f t="shared" si="8"/>
        <v>0</v>
      </c>
      <c r="S15" s="46"/>
      <c r="T15" s="47">
        <f t="shared" si="9"/>
        <v>0</v>
      </c>
      <c r="U15" s="46"/>
      <c r="V15" s="48">
        <f t="shared" si="10"/>
        <v>0</v>
      </c>
      <c r="W15" s="45">
        <f t="shared" si="11"/>
        <v>0</v>
      </c>
      <c r="X15" s="46"/>
      <c r="Y15" s="47">
        <f t="shared" si="12"/>
        <v>0</v>
      </c>
      <c r="Z15" s="46"/>
      <c r="AA15" s="48">
        <f t="shared" si="13"/>
        <v>0</v>
      </c>
      <c r="AB15" s="45">
        <f t="shared" si="14"/>
        <v>0</v>
      </c>
      <c r="AC15" s="46"/>
      <c r="AD15" s="47">
        <f t="shared" si="15"/>
        <v>0</v>
      </c>
      <c r="AE15" s="46"/>
      <c r="AF15" s="48">
        <f t="shared" si="16"/>
        <v>0</v>
      </c>
      <c r="AG15" s="45">
        <f t="shared" si="17"/>
        <v>32</v>
      </c>
      <c r="AH15" s="46">
        <v>7</v>
      </c>
      <c r="AI15" s="47">
        <f t="shared" si="18"/>
        <v>10</v>
      </c>
      <c r="AJ15" s="46">
        <v>1</v>
      </c>
      <c r="AK15" s="48">
        <f t="shared" si="19"/>
        <v>42</v>
      </c>
      <c r="AL15" s="45">
        <f t="shared" si="20"/>
        <v>26</v>
      </c>
      <c r="AM15" s="46">
        <v>10</v>
      </c>
      <c r="AN15" s="47">
        <f t="shared" si="21"/>
        <v>10</v>
      </c>
      <c r="AO15" s="46">
        <v>1</v>
      </c>
      <c r="AP15" s="48">
        <f t="shared" si="22"/>
        <v>36</v>
      </c>
      <c r="AQ15" s="45">
        <f t="shared" si="23"/>
        <v>0</v>
      </c>
      <c r="AR15" s="46"/>
      <c r="AS15" s="47">
        <f t="shared" si="24"/>
        <v>0</v>
      </c>
      <c r="AT15" s="46"/>
      <c r="AU15" s="48">
        <f t="shared" si="25"/>
        <v>0</v>
      </c>
      <c r="AV15" s="84">
        <f>SUM(J15+O15+T15+Y15+AD15+AI15+AN15+AS15)</f>
        <v>30</v>
      </c>
      <c r="AW15" s="8"/>
    </row>
    <row r="16" spans="1:49" ht="15.75">
      <c r="A16" s="38">
        <f t="shared" si="26"/>
        <v>12</v>
      </c>
      <c r="B16" s="39" t="s">
        <v>63</v>
      </c>
      <c r="C16" s="40"/>
      <c r="D16" s="41">
        <f t="shared" si="0"/>
        <v>2</v>
      </c>
      <c r="E16" s="42"/>
      <c r="F16" s="43">
        <f>G16-SMALL((L16,Q16,V16,AA16,AK16,AP16,AF16,AU16),1)</f>
        <v>86</v>
      </c>
      <c r="G16" s="44">
        <f t="shared" si="1"/>
        <v>86</v>
      </c>
      <c r="H16" s="45">
        <f t="shared" si="2"/>
        <v>38</v>
      </c>
      <c r="I16" s="46">
        <v>4</v>
      </c>
      <c r="J16" s="47">
        <f t="shared" si="3"/>
        <v>10</v>
      </c>
      <c r="K16" s="46">
        <v>1</v>
      </c>
      <c r="L16" s="48">
        <f t="shared" si="4"/>
        <v>48</v>
      </c>
      <c r="M16" s="45">
        <f t="shared" si="5"/>
        <v>28</v>
      </c>
      <c r="N16" s="46">
        <v>9</v>
      </c>
      <c r="O16" s="47">
        <f t="shared" si="6"/>
        <v>10</v>
      </c>
      <c r="P16" s="46">
        <v>1</v>
      </c>
      <c r="Q16" s="48">
        <f t="shared" si="7"/>
        <v>38</v>
      </c>
      <c r="R16" s="45">
        <f t="shared" si="8"/>
        <v>0</v>
      </c>
      <c r="S16" s="46"/>
      <c r="T16" s="47">
        <f t="shared" si="9"/>
        <v>0</v>
      </c>
      <c r="U16" s="46"/>
      <c r="V16" s="48">
        <f t="shared" si="10"/>
        <v>0</v>
      </c>
      <c r="W16" s="45">
        <f t="shared" si="11"/>
        <v>0</v>
      </c>
      <c r="X16" s="46"/>
      <c r="Y16" s="47">
        <f t="shared" si="12"/>
        <v>0</v>
      </c>
      <c r="Z16" s="46"/>
      <c r="AA16" s="48">
        <f t="shared" si="13"/>
        <v>0</v>
      </c>
      <c r="AB16" s="45">
        <f t="shared" si="14"/>
        <v>0</v>
      </c>
      <c r="AC16" s="46"/>
      <c r="AD16" s="47">
        <f t="shared" si="15"/>
        <v>0</v>
      </c>
      <c r="AE16" s="46"/>
      <c r="AF16" s="48">
        <f t="shared" si="16"/>
        <v>0</v>
      </c>
      <c r="AG16" s="45">
        <f t="shared" si="17"/>
        <v>0</v>
      </c>
      <c r="AH16" s="46"/>
      <c r="AI16" s="47">
        <f t="shared" si="18"/>
        <v>0</v>
      </c>
      <c r="AJ16" s="46"/>
      <c r="AK16" s="48">
        <f t="shared" si="19"/>
        <v>0</v>
      </c>
      <c r="AL16" s="45">
        <f t="shared" si="20"/>
        <v>0</v>
      </c>
      <c r="AM16" s="46"/>
      <c r="AN16" s="47">
        <f t="shared" si="21"/>
        <v>0</v>
      </c>
      <c r="AO16" s="46"/>
      <c r="AP16" s="48">
        <f t="shared" si="22"/>
        <v>0</v>
      </c>
      <c r="AQ16" s="45">
        <f t="shared" si="23"/>
        <v>0</v>
      </c>
      <c r="AR16" s="46"/>
      <c r="AS16" s="47">
        <f t="shared" si="24"/>
        <v>0</v>
      </c>
      <c r="AT16" s="46"/>
      <c r="AU16" s="48">
        <f t="shared" si="25"/>
        <v>0</v>
      </c>
      <c r="AV16" s="84">
        <f>SUM(J16+O16+T16+Y16+AD16+AI16+AN16+AS16)</f>
        <v>20</v>
      </c>
      <c r="AW16" s="8"/>
    </row>
    <row r="17" spans="1:49" ht="15.75">
      <c r="A17" s="38">
        <f t="shared" si="26"/>
        <v>13</v>
      </c>
      <c r="B17" s="39" t="s">
        <v>74</v>
      </c>
      <c r="C17" s="40"/>
      <c r="D17" s="41">
        <f t="shared" si="0"/>
        <v>2</v>
      </c>
      <c r="E17" s="42"/>
      <c r="F17" s="43">
        <f>G17-SMALL((L17,Q17,V17,AA17,AK17,AP17,AF17,AU17),1)</f>
        <v>86</v>
      </c>
      <c r="G17" s="44">
        <f t="shared" si="1"/>
        <v>86</v>
      </c>
      <c r="H17" s="45">
        <f t="shared" si="2"/>
        <v>0</v>
      </c>
      <c r="I17" s="46"/>
      <c r="J17" s="47">
        <f t="shared" si="3"/>
        <v>0</v>
      </c>
      <c r="K17" s="46"/>
      <c r="L17" s="48">
        <f t="shared" si="4"/>
        <v>0</v>
      </c>
      <c r="M17" s="45">
        <f t="shared" si="5"/>
        <v>0</v>
      </c>
      <c r="N17" s="46"/>
      <c r="O17" s="47">
        <f t="shared" si="6"/>
        <v>0</v>
      </c>
      <c r="P17" s="46"/>
      <c r="Q17" s="48">
        <f t="shared" si="7"/>
        <v>0</v>
      </c>
      <c r="R17" s="45">
        <f t="shared" si="8"/>
        <v>0</v>
      </c>
      <c r="S17" s="46"/>
      <c r="T17" s="47">
        <f t="shared" si="9"/>
        <v>0</v>
      </c>
      <c r="U17" s="46"/>
      <c r="V17" s="48">
        <f t="shared" si="10"/>
        <v>0</v>
      </c>
      <c r="W17" s="45">
        <f t="shared" si="11"/>
        <v>0</v>
      </c>
      <c r="X17" s="46"/>
      <c r="Y17" s="47">
        <f t="shared" si="12"/>
        <v>0</v>
      </c>
      <c r="Z17" s="46"/>
      <c r="AA17" s="48">
        <f t="shared" si="13"/>
        <v>0</v>
      </c>
      <c r="AB17" s="45">
        <f t="shared" si="14"/>
        <v>40</v>
      </c>
      <c r="AC17" s="46">
        <v>3</v>
      </c>
      <c r="AD17" s="47">
        <f t="shared" si="15"/>
        <v>10</v>
      </c>
      <c r="AE17" s="46">
        <v>1</v>
      </c>
      <c r="AF17" s="48">
        <f t="shared" si="16"/>
        <v>50</v>
      </c>
      <c r="AG17" s="45">
        <f t="shared" si="17"/>
        <v>26</v>
      </c>
      <c r="AH17" s="46">
        <v>10</v>
      </c>
      <c r="AI17" s="47">
        <f t="shared" si="18"/>
        <v>10</v>
      </c>
      <c r="AJ17" s="46">
        <v>1</v>
      </c>
      <c r="AK17" s="48">
        <f t="shared" si="19"/>
        <v>36</v>
      </c>
      <c r="AL17" s="45">
        <f t="shared" si="20"/>
        <v>0</v>
      </c>
      <c r="AM17" s="46"/>
      <c r="AN17" s="47">
        <f t="shared" si="21"/>
        <v>0</v>
      </c>
      <c r="AO17" s="46"/>
      <c r="AP17" s="48">
        <f t="shared" si="22"/>
        <v>0</v>
      </c>
      <c r="AQ17" s="45">
        <f t="shared" si="23"/>
        <v>0</v>
      </c>
      <c r="AR17" s="46"/>
      <c r="AS17" s="47">
        <f t="shared" si="24"/>
        <v>0</v>
      </c>
      <c r="AT17" s="46"/>
      <c r="AU17" s="48">
        <f t="shared" si="25"/>
        <v>0</v>
      </c>
      <c r="AV17" s="84">
        <f>SUM(J17+O17+T17+Y17+AD17+AI17+AN17+AS17)</f>
        <v>20</v>
      </c>
      <c r="AW17" s="8"/>
    </row>
    <row r="18" spans="1:49" ht="15.75">
      <c r="A18" s="38">
        <f t="shared" si="26"/>
        <v>14</v>
      </c>
      <c r="B18" s="39" t="s">
        <v>141</v>
      </c>
      <c r="C18" s="40"/>
      <c r="D18" s="41">
        <f t="shared" si="0"/>
        <v>1</v>
      </c>
      <c r="E18" s="42"/>
      <c r="F18" s="43">
        <f>G18-SMALL((L18,Q18,V18,AA18,AK18,AP18,AF18,AU18),1)</f>
        <v>60</v>
      </c>
      <c r="G18" s="44">
        <f t="shared" si="1"/>
        <v>60</v>
      </c>
      <c r="H18" s="45">
        <f t="shared" si="2"/>
        <v>50</v>
      </c>
      <c r="I18" s="46">
        <v>1</v>
      </c>
      <c r="J18" s="47">
        <f t="shared" si="3"/>
        <v>10</v>
      </c>
      <c r="K18" s="46">
        <v>1</v>
      </c>
      <c r="L18" s="48">
        <f t="shared" si="4"/>
        <v>60</v>
      </c>
      <c r="M18" s="45">
        <f t="shared" si="5"/>
        <v>0</v>
      </c>
      <c r="N18" s="46"/>
      <c r="O18" s="47">
        <f t="shared" si="6"/>
        <v>0</v>
      </c>
      <c r="P18" s="46"/>
      <c r="Q18" s="48">
        <f t="shared" si="7"/>
        <v>0</v>
      </c>
      <c r="R18" s="45">
        <f t="shared" si="8"/>
        <v>0</v>
      </c>
      <c r="S18" s="46"/>
      <c r="T18" s="47">
        <f t="shared" si="9"/>
        <v>0</v>
      </c>
      <c r="U18" s="46"/>
      <c r="V18" s="48">
        <f t="shared" si="10"/>
        <v>0</v>
      </c>
      <c r="W18" s="45">
        <f t="shared" si="11"/>
        <v>0</v>
      </c>
      <c r="X18" s="46"/>
      <c r="Y18" s="47">
        <f t="shared" si="12"/>
        <v>0</v>
      </c>
      <c r="Z18" s="46"/>
      <c r="AA18" s="48">
        <f t="shared" si="13"/>
        <v>0</v>
      </c>
      <c r="AB18" s="45">
        <f t="shared" si="14"/>
        <v>0</v>
      </c>
      <c r="AC18" s="46"/>
      <c r="AD18" s="47">
        <f t="shared" si="15"/>
        <v>0</v>
      </c>
      <c r="AE18" s="46"/>
      <c r="AF18" s="48">
        <f t="shared" si="16"/>
        <v>0</v>
      </c>
      <c r="AG18" s="45">
        <f t="shared" si="17"/>
        <v>0</v>
      </c>
      <c r="AH18" s="46"/>
      <c r="AI18" s="47">
        <f t="shared" si="18"/>
        <v>0</v>
      </c>
      <c r="AJ18" s="46"/>
      <c r="AK18" s="48">
        <f t="shared" si="19"/>
        <v>0</v>
      </c>
      <c r="AL18" s="45">
        <f t="shared" si="20"/>
        <v>0</v>
      </c>
      <c r="AM18" s="46"/>
      <c r="AN18" s="47">
        <f t="shared" si="21"/>
        <v>0</v>
      </c>
      <c r="AO18" s="46"/>
      <c r="AP18" s="48">
        <f t="shared" si="22"/>
        <v>0</v>
      </c>
      <c r="AQ18" s="45">
        <f t="shared" si="23"/>
        <v>0</v>
      </c>
      <c r="AR18" s="46"/>
      <c r="AS18" s="47">
        <f t="shared" si="24"/>
        <v>0</v>
      </c>
      <c r="AT18" s="46"/>
      <c r="AU18" s="48">
        <f t="shared" si="25"/>
        <v>0</v>
      </c>
      <c r="AV18" s="84">
        <f>SUM(J18+O18+T18+Y18+AD18+AI18+AN18+AS18)</f>
        <v>10</v>
      </c>
      <c r="AW18" s="8"/>
    </row>
    <row r="19" spans="1:49" ht="15.75">
      <c r="A19" s="38">
        <f t="shared" si="26"/>
        <v>15</v>
      </c>
      <c r="B19" s="39" t="s">
        <v>61</v>
      </c>
      <c r="C19" s="40"/>
      <c r="D19" s="41">
        <f t="shared" si="0"/>
        <v>1</v>
      </c>
      <c r="E19" s="42"/>
      <c r="F19" s="43">
        <f>G19-SMALL((L19,Q19,V19,AA19,AK19,AP19,AF19,AU19),1)</f>
        <v>50</v>
      </c>
      <c r="G19" s="44">
        <f t="shared" si="1"/>
        <v>50</v>
      </c>
      <c r="H19" s="45">
        <f t="shared" si="2"/>
        <v>0</v>
      </c>
      <c r="I19" s="46"/>
      <c r="J19" s="47">
        <f t="shared" si="3"/>
        <v>0</v>
      </c>
      <c r="K19" s="46"/>
      <c r="L19" s="48">
        <f t="shared" si="4"/>
        <v>0</v>
      </c>
      <c r="M19" s="45">
        <f t="shared" si="5"/>
        <v>0</v>
      </c>
      <c r="N19" s="46"/>
      <c r="O19" s="47">
        <f t="shared" si="6"/>
        <v>0</v>
      </c>
      <c r="P19" s="46"/>
      <c r="Q19" s="48">
        <f t="shared" si="7"/>
        <v>0</v>
      </c>
      <c r="R19" s="45">
        <f t="shared" si="8"/>
        <v>0</v>
      </c>
      <c r="S19" s="46"/>
      <c r="T19" s="47">
        <f t="shared" si="9"/>
        <v>0</v>
      </c>
      <c r="U19" s="46"/>
      <c r="V19" s="48">
        <f t="shared" si="10"/>
        <v>0</v>
      </c>
      <c r="W19" s="45">
        <f t="shared" si="11"/>
        <v>40</v>
      </c>
      <c r="X19" s="46">
        <v>3</v>
      </c>
      <c r="Y19" s="47">
        <f t="shared" si="12"/>
        <v>10</v>
      </c>
      <c r="Z19" s="46">
        <v>1</v>
      </c>
      <c r="AA19" s="48">
        <f t="shared" si="13"/>
        <v>50</v>
      </c>
      <c r="AB19" s="45">
        <f t="shared" si="14"/>
        <v>0</v>
      </c>
      <c r="AC19" s="46"/>
      <c r="AD19" s="47">
        <f t="shared" si="15"/>
        <v>0</v>
      </c>
      <c r="AE19" s="46"/>
      <c r="AF19" s="48">
        <f t="shared" si="16"/>
        <v>0</v>
      </c>
      <c r="AG19" s="45">
        <f t="shared" si="17"/>
        <v>0</v>
      </c>
      <c r="AH19" s="46"/>
      <c r="AI19" s="47">
        <f t="shared" si="18"/>
        <v>0</v>
      </c>
      <c r="AJ19" s="46"/>
      <c r="AK19" s="48">
        <f t="shared" si="19"/>
        <v>0</v>
      </c>
      <c r="AL19" s="45">
        <f t="shared" si="20"/>
        <v>0</v>
      </c>
      <c r="AM19" s="46"/>
      <c r="AN19" s="47">
        <f t="shared" si="21"/>
        <v>0</v>
      </c>
      <c r="AO19" s="46"/>
      <c r="AP19" s="48">
        <f t="shared" si="22"/>
        <v>0</v>
      </c>
      <c r="AQ19" s="45">
        <f t="shared" si="23"/>
        <v>0</v>
      </c>
      <c r="AR19" s="46"/>
      <c r="AS19" s="47">
        <f t="shared" si="24"/>
        <v>0</v>
      </c>
      <c r="AT19" s="46"/>
      <c r="AU19" s="48">
        <f t="shared" si="25"/>
        <v>0</v>
      </c>
      <c r="AV19" s="84">
        <f>SUM(J19+O19+T19+Y19+AD19+AI19+AN19+AS19)</f>
        <v>10</v>
      </c>
      <c r="AW19" s="8"/>
    </row>
    <row r="20" spans="1:49" ht="15.75">
      <c r="A20" s="38">
        <f t="shared" si="26"/>
        <v>16</v>
      </c>
      <c r="B20" s="39" t="s">
        <v>316</v>
      </c>
      <c r="C20" s="40"/>
      <c r="D20" s="41">
        <f t="shared" si="0"/>
        <v>1</v>
      </c>
      <c r="E20" s="42"/>
      <c r="F20" s="43">
        <f>G20-SMALL((L20,Q20,V20,AA20,AK20,AP20,AF20,AU20),1)</f>
        <v>50</v>
      </c>
      <c r="G20" s="44">
        <f t="shared" si="1"/>
        <v>50</v>
      </c>
      <c r="H20" s="45">
        <f t="shared" si="2"/>
        <v>0</v>
      </c>
      <c r="I20" s="46"/>
      <c r="J20" s="47">
        <f t="shared" si="3"/>
        <v>0</v>
      </c>
      <c r="K20" s="46"/>
      <c r="L20" s="48">
        <f t="shared" si="4"/>
        <v>0</v>
      </c>
      <c r="M20" s="45">
        <f t="shared" si="5"/>
        <v>0</v>
      </c>
      <c r="N20" s="46"/>
      <c r="O20" s="47">
        <f t="shared" si="6"/>
        <v>0</v>
      </c>
      <c r="P20" s="46"/>
      <c r="Q20" s="48">
        <f t="shared" si="7"/>
        <v>0</v>
      </c>
      <c r="R20" s="45">
        <f t="shared" si="8"/>
        <v>0</v>
      </c>
      <c r="S20" s="46"/>
      <c r="T20" s="47">
        <f t="shared" si="9"/>
        <v>0</v>
      </c>
      <c r="U20" s="46"/>
      <c r="V20" s="48">
        <f t="shared" si="10"/>
        <v>0</v>
      </c>
      <c r="W20" s="45">
        <f t="shared" si="11"/>
        <v>0</v>
      </c>
      <c r="X20" s="46"/>
      <c r="Y20" s="47">
        <f t="shared" si="12"/>
        <v>0</v>
      </c>
      <c r="Z20" s="46"/>
      <c r="AA20" s="48">
        <f t="shared" si="13"/>
        <v>0</v>
      </c>
      <c r="AB20" s="45">
        <f t="shared" si="14"/>
        <v>0</v>
      </c>
      <c r="AC20" s="46"/>
      <c r="AD20" s="47">
        <f t="shared" si="15"/>
        <v>0</v>
      </c>
      <c r="AE20" s="46"/>
      <c r="AF20" s="48">
        <f t="shared" si="16"/>
        <v>0</v>
      </c>
      <c r="AG20" s="45">
        <f t="shared" si="17"/>
        <v>0</v>
      </c>
      <c r="AH20" s="46"/>
      <c r="AI20" s="47">
        <f t="shared" si="18"/>
        <v>0</v>
      </c>
      <c r="AJ20" s="46"/>
      <c r="AK20" s="48">
        <f t="shared" si="19"/>
        <v>0</v>
      </c>
      <c r="AL20" s="45">
        <f t="shared" si="20"/>
        <v>0</v>
      </c>
      <c r="AM20" s="46"/>
      <c r="AN20" s="47">
        <f t="shared" si="21"/>
        <v>0</v>
      </c>
      <c r="AO20" s="46"/>
      <c r="AP20" s="48">
        <f t="shared" si="22"/>
        <v>0</v>
      </c>
      <c r="AQ20" s="45">
        <f t="shared" si="23"/>
        <v>40</v>
      </c>
      <c r="AR20" s="46">
        <v>3</v>
      </c>
      <c r="AS20" s="47">
        <f t="shared" si="24"/>
        <v>10</v>
      </c>
      <c r="AT20" s="46">
        <v>1</v>
      </c>
      <c r="AU20" s="48">
        <f t="shared" si="25"/>
        <v>50</v>
      </c>
      <c r="AV20" s="84">
        <f>SUM(J20+O20+T20+Y20+AD20+AI20+AN20+AS20)</f>
        <v>10</v>
      </c>
      <c r="AW20" s="8"/>
    </row>
    <row r="21" spans="1:49" ht="15.75">
      <c r="A21" s="38">
        <f t="shared" si="26"/>
        <v>17</v>
      </c>
      <c r="B21" s="39" t="s">
        <v>181</v>
      </c>
      <c r="C21" s="40"/>
      <c r="D21" s="41">
        <f t="shared" si="0"/>
        <v>1</v>
      </c>
      <c r="E21" s="42"/>
      <c r="F21" s="43">
        <f>G21-SMALL((L21,Q21,V21,AA21,AK21,AP21,AF21,AU21),1)</f>
        <v>48</v>
      </c>
      <c r="G21" s="44">
        <f t="shared" si="1"/>
        <v>48</v>
      </c>
      <c r="H21" s="45">
        <f t="shared" si="2"/>
        <v>0</v>
      </c>
      <c r="I21" s="46"/>
      <c r="J21" s="47">
        <f t="shared" si="3"/>
        <v>0</v>
      </c>
      <c r="K21" s="46"/>
      <c r="L21" s="48">
        <f t="shared" si="4"/>
        <v>0</v>
      </c>
      <c r="M21" s="45">
        <f t="shared" si="5"/>
        <v>38</v>
      </c>
      <c r="N21" s="46">
        <v>4</v>
      </c>
      <c r="O21" s="47">
        <f t="shared" si="6"/>
        <v>10</v>
      </c>
      <c r="P21" s="46">
        <v>1</v>
      </c>
      <c r="Q21" s="48">
        <f t="shared" si="7"/>
        <v>48</v>
      </c>
      <c r="R21" s="45">
        <f t="shared" si="8"/>
        <v>0</v>
      </c>
      <c r="S21" s="46"/>
      <c r="T21" s="47">
        <f t="shared" si="9"/>
        <v>0</v>
      </c>
      <c r="U21" s="46"/>
      <c r="V21" s="48">
        <f t="shared" si="10"/>
        <v>0</v>
      </c>
      <c r="W21" s="45">
        <f t="shared" si="11"/>
        <v>0</v>
      </c>
      <c r="X21" s="46"/>
      <c r="Y21" s="47">
        <f t="shared" si="12"/>
        <v>0</v>
      </c>
      <c r="Z21" s="46"/>
      <c r="AA21" s="48">
        <f t="shared" si="13"/>
        <v>0</v>
      </c>
      <c r="AB21" s="45">
        <f t="shared" si="14"/>
        <v>0</v>
      </c>
      <c r="AC21" s="46"/>
      <c r="AD21" s="47">
        <f t="shared" si="15"/>
        <v>0</v>
      </c>
      <c r="AE21" s="46"/>
      <c r="AF21" s="48">
        <f t="shared" si="16"/>
        <v>0</v>
      </c>
      <c r="AG21" s="45">
        <f t="shared" si="17"/>
        <v>0</v>
      </c>
      <c r="AH21" s="46"/>
      <c r="AI21" s="47">
        <f t="shared" si="18"/>
        <v>0</v>
      </c>
      <c r="AJ21" s="46"/>
      <c r="AK21" s="48">
        <f t="shared" si="19"/>
        <v>0</v>
      </c>
      <c r="AL21" s="45">
        <f t="shared" si="20"/>
        <v>0</v>
      </c>
      <c r="AM21" s="46"/>
      <c r="AN21" s="47">
        <f t="shared" si="21"/>
        <v>0</v>
      </c>
      <c r="AO21" s="46"/>
      <c r="AP21" s="48">
        <f t="shared" si="22"/>
        <v>0</v>
      </c>
      <c r="AQ21" s="45">
        <f t="shared" si="23"/>
        <v>0</v>
      </c>
      <c r="AR21" s="46"/>
      <c r="AS21" s="47">
        <f t="shared" si="24"/>
        <v>0</v>
      </c>
      <c r="AT21" s="46"/>
      <c r="AU21" s="48">
        <f t="shared" si="25"/>
        <v>0</v>
      </c>
      <c r="AV21" s="84">
        <f>SUM(J21+O21+T21+Y21+AD21+AI21+AN21+AS21)</f>
        <v>10</v>
      </c>
      <c r="AW21" s="8"/>
    </row>
    <row r="22" spans="1:49" ht="15.75">
      <c r="A22" s="38">
        <f t="shared" si="26"/>
        <v>18</v>
      </c>
      <c r="B22" s="39" t="s">
        <v>183</v>
      </c>
      <c r="C22" s="40"/>
      <c r="D22" s="41">
        <f t="shared" si="0"/>
        <v>1</v>
      </c>
      <c r="E22" s="42"/>
      <c r="F22" s="43">
        <f>G22-SMALL((L22,Q22,V22,AA22,AK22,AP22,AF22,AU22),1)</f>
        <v>48</v>
      </c>
      <c r="G22" s="44">
        <f t="shared" si="1"/>
        <v>48</v>
      </c>
      <c r="H22" s="45">
        <f t="shared" si="2"/>
        <v>0</v>
      </c>
      <c r="I22" s="46"/>
      <c r="J22" s="47">
        <f t="shared" si="3"/>
        <v>0</v>
      </c>
      <c r="K22" s="46"/>
      <c r="L22" s="48">
        <f t="shared" si="4"/>
        <v>0</v>
      </c>
      <c r="M22" s="45">
        <f t="shared" si="5"/>
        <v>0</v>
      </c>
      <c r="N22" s="46"/>
      <c r="O22" s="47">
        <f t="shared" si="6"/>
        <v>0</v>
      </c>
      <c r="P22" s="46"/>
      <c r="Q22" s="48">
        <f t="shared" si="7"/>
        <v>0</v>
      </c>
      <c r="R22" s="45">
        <f t="shared" si="8"/>
        <v>0</v>
      </c>
      <c r="S22" s="46"/>
      <c r="T22" s="47">
        <f t="shared" si="9"/>
        <v>0</v>
      </c>
      <c r="U22" s="46"/>
      <c r="V22" s="48">
        <f t="shared" si="10"/>
        <v>0</v>
      </c>
      <c r="W22" s="45">
        <f t="shared" si="11"/>
        <v>0</v>
      </c>
      <c r="X22" s="46"/>
      <c r="Y22" s="47">
        <f t="shared" si="12"/>
        <v>0</v>
      </c>
      <c r="Z22" s="46"/>
      <c r="AA22" s="48">
        <f t="shared" si="13"/>
        <v>0</v>
      </c>
      <c r="AB22" s="45">
        <f t="shared" si="14"/>
        <v>0</v>
      </c>
      <c r="AC22" s="46"/>
      <c r="AD22" s="47">
        <f t="shared" si="15"/>
        <v>0</v>
      </c>
      <c r="AE22" s="46"/>
      <c r="AF22" s="48">
        <f t="shared" si="16"/>
        <v>0</v>
      </c>
      <c r="AG22" s="45">
        <f t="shared" si="17"/>
        <v>0</v>
      </c>
      <c r="AH22" s="46"/>
      <c r="AI22" s="47">
        <f t="shared" si="18"/>
        <v>0</v>
      </c>
      <c r="AJ22" s="46"/>
      <c r="AK22" s="48">
        <f t="shared" si="19"/>
        <v>0</v>
      </c>
      <c r="AL22" s="45">
        <f t="shared" si="20"/>
        <v>0</v>
      </c>
      <c r="AM22" s="46"/>
      <c r="AN22" s="47">
        <f t="shared" si="21"/>
        <v>0</v>
      </c>
      <c r="AO22" s="46"/>
      <c r="AP22" s="48">
        <f t="shared" si="22"/>
        <v>0</v>
      </c>
      <c r="AQ22" s="45">
        <f t="shared" si="23"/>
        <v>38</v>
      </c>
      <c r="AR22" s="46">
        <v>4</v>
      </c>
      <c r="AS22" s="47">
        <f t="shared" si="24"/>
        <v>10</v>
      </c>
      <c r="AT22" s="46">
        <v>1</v>
      </c>
      <c r="AU22" s="48">
        <f t="shared" si="25"/>
        <v>48</v>
      </c>
      <c r="AV22" s="84">
        <f>SUM(J22+O22+T22+Y22+AD22+AI22+AN22+AS22)</f>
        <v>10</v>
      </c>
      <c r="AW22" s="8"/>
    </row>
    <row r="23" spans="1:49" ht="15.75">
      <c r="A23" s="38">
        <f t="shared" si="26"/>
        <v>19</v>
      </c>
      <c r="B23" s="39" t="s">
        <v>115</v>
      </c>
      <c r="C23" s="40"/>
      <c r="D23" s="41">
        <f t="shared" si="0"/>
        <v>1</v>
      </c>
      <c r="E23" s="42"/>
      <c r="F23" s="43">
        <f>G23-SMALL((L23,Q23,V23,AA23,AK23,AP23,AF23,AU23),1)</f>
        <v>40</v>
      </c>
      <c r="G23" s="44">
        <f t="shared" si="1"/>
        <v>40</v>
      </c>
      <c r="H23" s="45">
        <f t="shared" si="2"/>
        <v>30</v>
      </c>
      <c r="I23" s="46">
        <v>8</v>
      </c>
      <c r="J23" s="47">
        <f t="shared" si="3"/>
        <v>10</v>
      </c>
      <c r="K23" s="46">
        <v>1</v>
      </c>
      <c r="L23" s="48">
        <f t="shared" si="4"/>
        <v>40</v>
      </c>
      <c r="M23" s="45">
        <f t="shared" si="5"/>
        <v>0</v>
      </c>
      <c r="N23" s="46"/>
      <c r="O23" s="47">
        <f t="shared" si="6"/>
        <v>0</v>
      </c>
      <c r="P23" s="46"/>
      <c r="Q23" s="48">
        <f t="shared" si="7"/>
        <v>0</v>
      </c>
      <c r="R23" s="45">
        <f t="shared" si="8"/>
        <v>0</v>
      </c>
      <c r="S23" s="46"/>
      <c r="T23" s="47">
        <f t="shared" si="9"/>
        <v>0</v>
      </c>
      <c r="U23" s="46"/>
      <c r="V23" s="48">
        <f t="shared" si="10"/>
        <v>0</v>
      </c>
      <c r="W23" s="45">
        <f t="shared" si="11"/>
        <v>0</v>
      </c>
      <c r="X23" s="46"/>
      <c r="Y23" s="47">
        <f t="shared" si="12"/>
        <v>0</v>
      </c>
      <c r="Z23" s="46"/>
      <c r="AA23" s="48">
        <f t="shared" si="13"/>
        <v>0</v>
      </c>
      <c r="AB23" s="45">
        <f t="shared" si="14"/>
        <v>0</v>
      </c>
      <c r="AC23" s="46"/>
      <c r="AD23" s="47">
        <f t="shared" si="15"/>
        <v>0</v>
      </c>
      <c r="AE23" s="46"/>
      <c r="AF23" s="48">
        <f t="shared" si="16"/>
        <v>0</v>
      </c>
      <c r="AG23" s="45">
        <f t="shared" si="17"/>
        <v>0</v>
      </c>
      <c r="AH23" s="46"/>
      <c r="AI23" s="47">
        <f t="shared" si="18"/>
        <v>0</v>
      </c>
      <c r="AJ23" s="46"/>
      <c r="AK23" s="48">
        <f t="shared" si="19"/>
        <v>0</v>
      </c>
      <c r="AL23" s="45">
        <f t="shared" si="20"/>
        <v>0</v>
      </c>
      <c r="AM23" s="46"/>
      <c r="AN23" s="47">
        <f t="shared" si="21"/>
        <v>0</v>
      </c>
      <c r="AO23" s="46"/>
      <c r="AP23" s="48">
        <f t="shared" si="22"/>
        <v>0</v>
      </c>
      <c r="AQ23" s="45">
        <f t="shared" si="23"/>
        <v>0</v>
      </c>
      <c r="AR23" s="46"/>
      <c r="AS23" s="47">
        <f t="shared" si="24"/>
        <v>0</v>
      </c>
      <c r="AT23" s="46"/>
      <c r="AU23" s="48">
        <f t="shared" si="25"/>
        <v>0</v>
      </c>
      <c r="AV23" s="84">
        <f>SUM(J23+O23+T23+Y23+AD23+AI23+AN23+AS23)</f>
        <v>10</v>
      </c>
      <c r="AW23" s="8"/>
    </row>
    <row r="24" spans="1:49" ht="15.75">
      <c r="A24" s="38">
        <f t="shared" si="26"/>
        <v>20</v>
      </c>
      <c r="B24" s="39" t="s">
        <v>223</v>
      </c>
      <c r="C24" s="40"/>
      <c r="D24" s="41">
        <f t="shared" si="0"/>
        <v>1</v>
      </c>
      <c r="E24" s="42"/>
      <c r="F24" s="43">
        <f>G24-SMALL((L24,Q24,V24,AA24,AK24,AP24,AF24,AU24),1)</f>
        <v>40</v>
      </c>
      <c r="G24" s="44">
        <f t="shared" si="1"/>
        <v>40</v>
      </c>
      <c r="H24" s="45">
        <f t="shared" si="2"/>
        <v>0</v>
      </c>
      <c r="I24" s="46"/>
      <c r="J24" s="47">
        <f t="shared" si="3"/>
        <v>0</v>
      </c>
      <c r="K24" s="46"/>
      <c r="L24" s="48">
        <f t="shared" si="4"/>
        <v>0</v>
      </c>
      <c r="M24" s="45">
        <f t="shared" si="5"/>
        <v>0</v>
      </c>
      <c r="N24" s="46"/>
      <c r="O24" s="47">
        <f t="shared" si="6"/>
        <v>0</v>
      </c>
      <c r="P24" s="46"/>
      <c r="Q24" s="48">
        <f t="shared" si="7"/>
        <v>0</v>
      </c>
      <c r="R24" s="45">
        <f t="shared" si="8"/>
        <v>0</v>
      </c>
      <c r="S24" s="46"/>
      <c r="T24" s="47">
        <f t="shared" si="9"/>
        <v>0</v>
      </c>
      <c r="U24" s="46"/>
      <c r="V24" s="48">
        <f t="shared" si="10"/>
        <v>0</v>
      </c>
      <c r="W24" s="45">
        <f t="shared" si="11"/>
        <v>0</v>
      </c>
      <c r="X24" s="46"/>
      <c r="Y24" s="47">
        <f t="shared" si="12"/>
        <v>0</v>
      </c>
      <c r="Z24" s="46"/>
      <c r="AA24" s="48">
        <f t="shared" si="13"/>
        <v>0</v>
      </c>
      <c r="AB24" s="45">
        <f t="shared" si="14"/>
        <v>0</v>
      </c>
      <c r="AC24" s="46"/>
      <c r="AD24" s="47">
        <f t="shared" si="15"/>
        <v>0</v>
      </c>
      <c r="AE24" s="46"/>
      <c r="AF24" s="48">
        <f t="shared" si="16"/>
        <v>0</v>
      </c>
      <c r="AG24" s="45">
        <f t="shared" si="17"/>
        <v>0</v>
      </c>
      <c r="AH24" s="46"/>
      <c r="AI24" s="47">
        <f t="shared" si="18"/>
        <v>0</v>
      </c>
      <c r="AJ24" s="46"/>
      <c r="AK24" s="48">
        <f t="shared" si="19"/>
        <v>0</v>
      </c>
      <c r="AL24" s="45">
        <f t="shared" si="20"/>
        <v>30</v>
      </c>
      <c r="AM24" s="46">
        <v>8</v>
      </c>
      <c r="AN24" s="47">
        <f t="shared" si="21"/>
        <v>10</v>
      </c>
      <c r="AO24" s="46">
        <v>1</v>
      </c>
      <c r="AP24" s="48">
        <f t="shared" si="22"/>
        <v>40</v>
      </c>
      <c r="AQ24" s="45">
        <f t="shared" si="23"/>
        <v>0</v>
      </c>
      <c r="AR24" s="46"/>
      <c r="AS24" s="47">
        <f t="shared" si="24"/>
        <v>0</v>
      </c>
      <c r="AT24" s="46"/>
      <c r="AU24" s="48">
        <f t="shared" si="25"/>
        <v>0</v>
      </c>
      <c r="AV24" s="84">
        <f>SUM(J24+O24+T24+Y24+AD24+AI24+AN24+AS24)</f>
        <v>10</v>
      </c>
      <c r="AW24" s="8"/>
    </row>
    <row r="25" spans="1:49" ht="15.75">
      <c r="A25" s="38">
        <f t="shared" si="26"/>
        <v>21</v>
      </c>
      <c r="B25" s="39" t="s">
        <v>299</v>
      </c>
      <c r="C25" s="40"/>
      <c r="D25" s="41">
        <f t="shared" si="0"/>
        <v>1</v>
      </c>
      <c r="E25" s="42"/>
      <c r="F25" s="43">
        <f>G25-SMALL((L25,Q25,V25,AA25,AK25,AP25,AF25,AU25),1)</f>
        <v>34</v>
      </c>
      <c r="G25" s="44">
        <f t="shared" si="1"/>
        <v>34</v>
      </c>
      <c r="H25" s="45">
        <f t="shared" si="2"/>
        <v>0</v>
      </c>
      <c r="I25" s="46"/>
      <c r="J25" s="47">
        <f t="shared" si="3"/>
        <v>0</v>
      </c>
      <c r="K25" s="46"/>
      <c r="L25" s="48">
        <f t="shared" si="4"/>
        <v>0</v>
      </c>
      <c r="M25" s="45">
        <f t="shared" si="5"/>
        <v>0</v>
      </c>
      <c r="N25" s="46"/>
      <c r="O25" s="47">
        <f t="shared" si="6"/>
        <v>0</v>
      </c>
      <c r="P25" s="46"/>
      <c r="Q25" s="48">
        <f t="shared" si="7"/>
        <v>0</v>
      </c>
      <c r="R25" s="45">
        <f t="shared" si="8"/>
        <v>0</v>
      </c>
      <c r="S25" s="46"/>
      <c r="T25" s="47">
        <f t="shared" si="9"/>
        <v>0</v>
      </c>
      <c r="U25" s="46"/>
      <c r="V25" s="48">
        <f t="shared" si="10"/>
        <v>0</v>
      </c>
      <c r="W25" s="45">
        <f t="shared" si="11"/>
        <v>0</v>
      </c>
      <c r="X25" s="46"/>
      <c r="Y25" s="47">
        <f t="shared" si="12"/>
        <v>0</v>
      </c>
      <c r="Z25" s="46"/>
      <c r="AA25" s="48">
        <f t="shared" si="13"/>
        <v>0</v>
      </c>
      <c r="AB25" s="45">
        <f t="shared" si="14"/>
        <v>0</v>
      </c>
      <c r="AC25" s="46"/>
      <c r="AD25" s="47">
        <f t="shared" si="15"/>
        <v>0</v>
      </c>
      <c r="AE25" s="46"/>
      <c r="AF25" s="48">
        <f t="shared" si="16"/>
        <v>0</v>
      </c>
      <c r="AG25" s="45">
        <f t="shared" si="17"/>
        <v>0</v>
      </c>
      <c r="AH25" s="46"/>
      <c r="AI25" s="47">
        <f t="shared" si="18"/>
        <v>0</v>
      </c>
      <c r="AJ25" s="46"/>
      <c r="AK25" s="48">
        <f t="shared" si="19"/>
        <v>0</v>
      </c>
      <c r="AL25" s="45">
        <f t="shared" si="20"/>
        <v>24</v>
      </c>
      <c r="AM25" s="46">
        <v>11</v>
      </c>
      <c r="AN25" s="47">
        <f t="shared" si="21"/>
        <v>10</v>
      </c>
      <c r="AO25" s="46">
        <v>1</v>
      </c>
      <c r="AP25" s="48">
        <f t="shared" si="22"/>
        <v>34</v>
      </c>
      <c r="AQ25" s="45">
        <f t="shared" si="23"/>
        <v>0</v>
      </c>
      <c r="AR25" s="46"/>
      <c r="AS25" s="47">
        <f t="shared" si="24"/>
        <v>0</v>
      </c>
      <c r="AT25" s="46"/>
      <c r="AU25" s="48">
        <f t="shared" si="25"/>
        <v>0</v>
      </c>
      <c r="AV25" s="84">
        <f>SUM(J25+O25+T25+Y25+AD25+AI25+AN25+AS25)</f>
        <v>10</v>
      </c>
      <c r="AW25" s="8"/>
    </row>
    <row r="26" spans="1:49" ht="15.75">
      <c r="A26" s="38">
        <f t="shared" si="26"/>
        <v>22</v>
      </c>
      <c r="B26" s="39" t="s">
        <v>242</v>
      </c>
      <c r="C26" s="40"/>
      <c r="D26" s="41">
        <f t="shared" si="0"/>
        <v>1</v>
      </c>
      <c r="E26" s="42"/>
      <c r="F26" s="43">
        <f>G26-SMALL((L26,Q26,V26,AA26,AK26,AP26,AF26,AU26),1)</f>
        <v>28</v>
      </c>
      <c r="G26" s="44">
        <f t="shared" si="1"/>
        <v>28</v>
      </c>
      <c r="H26" s="45">
        <f t="shared" si="2"/>
        <v>0</v>
      </c>
      <c r="I26" s="46"/>
      <c r="J26" s="47">
        <f t="shared" si="3"/>
        <v>0</v>
      </c>
      <c r="K26" s="46"/>
      <c r="L26" s="48">
        <f t="shared" si="4"/>
        <v>0</v>
      </c>
      <c r="M26" s="45">
        <f t="shared" si="5"/>
        <v>0</v>
      </c>
      <c r="N26" s="46"/>
      <c r="O26" s="47">
        <f t="shared" si="6"/>
        <v>0</v>
      </c>
      <c r="P26" s="46"/>
      <c r="Q26" s="48">
        <f t="shared" si="7"/>
        <v>0</v>
      </c>
      <c r="R26" s="45">
        <f t="shared" si="8"/>
        <v>0</v>
      </c>
      <c r="S26" s="46"/>
      <c r="T26" s="47">
        <f t="shared" si="9"/>
        <v>0</v>
      </c>
      <c r="U26" s="46"/>
      <c r="V26" s="48">
        <f t="shared" si="10"/>
        <v>0</v>
      </c>
      <c r="W26" s="45">
        <f t="shared" si="11"/>
        <v>0</v>
      </c>
      <c r="X26" s="46"/>
      <c r="Y26" s="47">
        <f t="shared" si="12"/>
        <v>0</v>
      </c>
      <c r="Z26" s="46"/>
      <c r="AA26" s="48">
        <f t="shared" si="13"/>
        <v>0</v>
      </c>
      <c r="AB26" s="45">
        <f t="shared" si="14"/>
        <v>0</v>
      </c>
      <c r="AC26" s="46"/>
      <c r="AD26" s="47">
        <f t="shared" si="15"/>
        <v>0</v>
      </c>
      <c r="AE26" s="46"/>
      <c r="AF26" s="48">
        <f t="shared" si="16"/>
        <v>0</v>
      </c>
      <c r="AG26" s="45">
        <f t="shared" si="17"/>
        <v>0</v>
      </c>
      <c r="AH26" s="46"/>
      <c r="AI26" s="47">
        <f t="shared" si="18"/>
        <v>0</v>
      </c>
      <c r="AJ26" s="46"/>
      <c r="AK26" s="48">
        <f t="shared" si="19"/>
        <v>0</v>
      </c>
      <c r="AL26" s="45">
        <f t="shared" si="20"/>
        <v>18</v>
      </c>
      <c r="AM26" s="46">
        <v>13</v>
      </c>
      <c r="AN26" s="47">
        <f t="shared" si="21"/>
        <v>10</v>
      </c>
      <c r="AO26" s="46">
        <v>1</v>
      </c>
      <c r="AP26" s="48">
        <f t="shared" si="22"/>
        <v>28</v>
      </c>
      <c r="AQ26" s="45">
        <f t="shared" si="23"/>
        <v>0</v>
      </c>
      <c r="AR26" s="46"/>
      <c r="AS26" s="47">
        <f t="shared" si="24"/>
        <v>0</v>
      </c>
      <c r="AT26" s="46"/>
      <c r="AU26" s="48">
        <f t="shared" si="25"/>
        <v>0</v>
      </c>
      <c r="AV26" s="84">
        <f>SUM(J26+O26+T26+Y26+AD26+AI26+AN26+AS26)</f>
        <v>10</v>
      </c>
      <c r="AW26" s="8"/>
    </row>
    <row r="27" spans="1:49" ht="15.75">
      <c r="A27" s="38"/>
      <c r="B27" s="39"/>
      <c r="C27" s="40"/>
      <c r="D27" s="41">
        <f aca="true" t="shared" si="27" ref="D27:D44">(COUNTIF(J27,"=10"))+(COUNTIF(O27,"=10"))+(COUNTIF(T27,"=10"))+(COUNTIF(Y27,"=10"))+(COUNTIF(AD27,"=10"))+(COUNTIF(AI27,"=10"))+(COUNTIF(AN27,"=10"))+COUNTIF(AS27,"=10")</f>
        <v>0</v>
      </c>
      <c r="E27" s="42"/>
      <c r="F27" s="43">
        <f>G27-SMALL((L27,Q27,V27,AA27,AK27,AP27,AF27,AU27),1)</f>
        <v>0</v>
      </c>
      <c r="G27" s="44">
        <f aca="true" t="shared" si="28" ref="G27:G44">L27+Q27+V27+AA27+AK27+AP27+AF27+AU27</f>
        <v>0</v>
      </c>
      <c r="H27" s="45">
        <f aca="true" t="shared" si="29" ref="H27:H44">LOOKUP(I27,$C$56:$C$77,$G$56:$G$77)</f>
        <v>0</v>
      </c>
      <c r="I27" s="46"/>
      <c r="J27" s="47">
        <f aca="true" t="shared" si="30" ref="J27:J44">LOOKUP(K27,$U$57:$U$58,$V$57:$V$58)</f>
        <v>0</v>
      </c>
      <c r="K27" s="46"/>
      <c r="L27" s="48">
        <f aca="true" t="shared" si="31" ref="L27:L44">H27+J27</f>
        <v>0</v>
      </c>
      <c r="M27" s="45">
        <f aca="true" t="shared" si="32" ref="M27:M44">LOOKUP(N27,$C$56:$C$77,$G$56:$G$77)</f>
        <v>0</v>
      </c>
      <c r="N27" s="46"/>
      <c r="O27" s="47">
        <f aca="true" t="shared" si="33" ref="O27:O44">LOOKUP(P27,$U$57:$U$58,$V$57:$V$58)</f>
        <v>0</v>
      </c>
      <c r="P27" s="46"/>
      <c r="Q27" s="48">
        <f aca="true" t="shared" si="34" ref="Q27:Q44">M27+O27</f>
        <v>0</v>
      </c>
      <c r="R27" s="45">
        <f aca="true" t="shared" si="35" ref="R27:R44">LOOKUP(S27,$C$56:$C$77,$G$56:$G$77)</f>
        <v>0</v>
      </c>
      <c r="S27" s="46"/>
      <c r="T27" s="47">
        <f aca="true" t="shared" si="36" ref="T27:T44">LOOKUP(U27,$U$57:$U$58,$V$57:$V$58)</f>
        <v>0</v>
      </c>
      <c r="U27" s="46"/>
      <c r="V27" s="48">
        <f aca="true" t="shared" si="37" ref="V27:V44">R27+T27</f>
        <v>0</v>
      </c>
      <c r="W27" s="45">
        <f aca="true" t="shared" si="38" ref="W27:W44">LOOKUP(X27,$C$56:$C$77,$G$56:$G$77)</f>
        <v>0</v>
      </c>
      <c r="X27" s="46"/>
      <c r="Y27" s="47">
        <f aca="true" t="shared" si="39" ref="Y27:Y44">LOOKUP(Z27,$U$57:$U$58,$V$57:$V$58)</f>
        <v>0</v>
      </c>
      <c r="Z27" s="46"/>
      <c r="AA27" s="48">
        <f aca="true" t="shared" si="40" ref="AA27:AA44">W27+Y27</f>
        <v>0</v>
      </c>
      <c r="AB27" s="45">
        <f aca="true" t="shared" si="41" ref="AB27:AB44">LOOKUP(AC27,$C$56:$C$77,$G$56:$G$77)</f>
        <v>0</v>
      </c>
      <c r="AC27" s="46"/>
      <c r="AD27" s="47">
        <f aca="true" t="shared" si="42" ref="AD27:AD44">LOOKUP(AE27,$U$57:$U$58,$V$57:$V$58)</f>
        <v>0</v>
      </c>
      <c r="AE27" s="46"/>
      <c r="AF27" s="48">
        <f aca="true" t="shared" si="43" ref="AF27:AF44">AB27+AD27</f>
        <v>0</v>
      </c>
      <c r="AG27" s="45">
        <f aca="true" t="shared" si="44" ref="AG27:AG44">LOOKUP(AH27,$C$56:$C$77,$G$56:$G$77)</f>
        <v>0</v>
      </c>
      <c r="AH27" s="46"/>
      <c r="AI27" s="47">
        <f aca="true" t="shared" si="45" ref="AI27:AI44">LOOKUP(AJ27,$U$57:$U$58,$V$57:$V$58)</f>
        <v>0</v>
      </c>
      <c r="AJ27" s="46"/>
      <c r="AK27" s="48">
        <f aca="true" t="shared" si="46" ref="AK27:AK44">AG27+AI27</f>
        <v>0</v>
      </c>
      <c r="AL27" s="45">
        <f aca="true" t="shared" si="47" ref="AL27:AL44">LOOKUP(AM27,$C$56:$C$77,$G$56:$G$77)</f>
        <v>0</v>
      </c>
      <c r="AM27" s="46"/>
      <c r="AN27" s="47">
        <f aca="true" t="shared" si="48" ref="AN27:AN44">LOOKUP(AO27,$U$57:$U$58,$V$57:$V$58)</f>
        <v>0</v>
      </c>
      <c r="AO27" s="46"/>
      <c r="AP27" s="48">
        <f aca="true" t="shared" si="49" ref="AP27:AP44">AL27+AN27</f>
        <v>0</v>
      </c>
      <c r="AQ27" s="45">
        <f aca="true" t="shared" si="50" ref="AQ27:AQ44">LOOKUP(AR27,$C$56:$C$77,$G$56:$G$77)</f>
        <v>0</v>
      </c>
      <c r="AR27" s="46"/>
      <c r="AS27" s="47">
        <f aca="true" t="shared" si="51" ref="AS27:AS44">LOOKUP(AT27,$U$57:$U$58,$V$57:$V$58)</f>
        <v>0</v>
      </c>
      <c r="AT27" s="46"/>
      <c r="AU27" s="48">
        <f aca="true" t="shared" si="52" ref="AU27:AU44">AQ27+AS27</f>
        <v>0</v>
      </c>
      <c r="AV27" s="37"/>
      <c r="AW27" s="8"/>
    </row>
    <row r="28" spans="1:49" ht="15.75">
      <c r="A28" s="38"/>
      <c r="B28" s="39"/>
      <c r="C28" s="40"/>
      <c r="D28" s="41">
        <f t="shared" si="27"/>
        <v>0</v>
      </c>
      <c r="E28" s="42"/>
      <c r="F28" s="43">
        <f>G28-SMALL((L28,Q28,V28,AA28,AK28,AP28,AF28,AU28),1)</f>
        <v>0</v>
      </c>
      <c r="G28" s="44">
        <f t="shared" si="28"/>
        <v>0</v>
      </c>
      <c r="H28" s="45">
        <f t="shared" si="29"/>
        <v>0</v>
      </c>
      <c r="I28" s="46"/>
      <c r="J28" s="47">
        <f t="shared" si="30"/>
        <v>0</v>
      </c>
      <c r="K28" s="46"/>
      <c r="L28" s="48">
        <f t="shared" si="31"/>
        <v>0</v>
      </c>
      <c r="M28" s="45">
        <f t="shared" si="32"/>
        <v>0</v>
      </c>
      <c r="N28" s="46"/>
      <c r="O28" s="47">
        <f t="shared" si="33"/>
        <v>0</v>
      </c>
      <c r="P28" s="46"/>
      <c r="Q28" s="48">
        <f t="shared" si="34"/>
        <v>0</v>
      </c>
      <c r="R28" s="45">
        <f t="shared" si="35"/>
        <v>0</v>
      </c>
      <c r="S28" s="46"/>
      <c r="T28" s="47">
        <f t="shared" si="36"/>
        <v>0</v>
      </c>
      <c r="U28" s="46"/>
      <c r="V28" s="48">
        <f t="shared" si="37"/>
        <v>0</v>
      </c>
      <c r="W28" s="45">
        <f t="shared" si="38"/>
        <v>0</v>
      </c>
      <c r="X28" s="46"/>
      <c r="Y28" s="47">
        <f t="shared" si="39"/>
        <v>0</v>
      </c>
      <c r="Z28" s="46"/>
      <c r="AA28" s="48">
        <f t="shared" si="40"/>
        <v>0</v>
      </c>
      <c r="AB28" s="45">
        <f t="shared" si="41"/>
        <v>0</v>
      </c>
      <c r="AC28" s="46"/>
      <c r="AD28" s="47">
        <f t="shared" si="42"/>
        <v>0</v>
      </c>
      <c r="AE28" s="46"/>
      <c r="AF28" s="48">
        <f t="shared" si="43"/>
        <v>0</v>
      </c>
      <c r="AG28" s="45">
        <f t="shared" si="44"/>
        <v>0</v>
      </c>
      <c r="AH28" s="46"/>
      <c r="AI28" s="47">
        <f t="shared" si="45"/>
        <v>0</v>
      </c>
      <c r="AJ28" s="46"/>
      <c r="AK28" s="48">
        <f t="shared" si="46"/>
        <v>0</v>
      </c>
      <c r="AL28" s="45">
        <f t="shared" si="47"/>
        <v>0</v>
      </c>
      <c r="AM28" s="46"/>
      <c r="AN28" s="47">
        <f t="shared" si="48"/>
        <v>0</v>
      </c>
      <c r="AO28" s="46"/>
      <c r="AP28" s="48">
        <f t="shared" si="49"/>
        <v>0</v>
      </c>
      <c r="AQ28" s="45">
        <f t="shared" si="50"/>
        <v>0</v>
      </c>
      <c r="AR28" s="46"/>
      <c r="AS28" s="47">
        <f t="shared" si="51"/>
        <v>0</v>
      </c>
      <c r="AT28" s="46"/>
      <c r="AU28" s="48">
        <f t="shared" si="52"/>
        <v>0</v>
      </c>
      <c r="AV28" s="37"/>
      <c r="AW28" s="8"/>
    </row>
    <row r="29" spans="1:49" ht="15.75">
      <c r="A29" s="38"/>
      <c r="B29" s="39"/>
      <c r="C29" s="40"/>
      <c r="D29" s="41">
        <f t="shared" si="27"/>
        <v>0</v>
      </c>
      <c r="E29" s="42"/>
      <c r="F29" s="43">
        <f>G29-SMALL((L29,Q29,V29,AA29,AK29,AP29,AF29,AU29),1)</f>
        <v>0</v>
      </c>
      <c r="G29" s="44">
        <f t="shared" si="28"/>
        <v>0</v>
      </c>
      <c r="H29" s="45">
        <f t="shared" si="29"/>
        <v>0</v>
      </c>
      <c r="I29" s="46"/>
      <c r="J29" s="47">
        <f t="shared" si="30"/>
        <v>0</v>
      </c>
      <c r="K29" s="46"/>
      <c r="L29" s="48">
        <f t="shared" si="31"/>
        <v>0</v>
      </c>
      <c r="M29" s="45">
        <f t="shared" si="32"/>
        <v>0</v>
      </c>
      <c r="N29" s="46"/>
      <c r="O29" s="47">
        <f t="shared" si="33"/>
        <v>0</v>
      </c>
      <c r="P29" s="46"/>
      <c r="Q29" s="48">
        <f t="shared" si="34"/>
        <v>0</v>
      </c>
      <c r="R29" s="45">
        <f t="shared" si="35"/>
        <v>0</v>
      </c>
      <c r="S29" s="46"/>
      <c r="T29" s="47">
        <f t="shared" si="36"/>
        <v>0</v>
      </c>
      <c r="U29" s="46"/>
      <c r="V29" s="48">
        <f t="shared" si="37"/>
        <v>0</v>
      </c>
      <c r="W29" s="45">
        <f t="shared" si="38"/>
        <v>0</v>
      </c>
      <c r="X29" s="46"/>
      <c r="Y29" s="47">
        <f t="shared" si="39"/>
        <v>0</v>
      </c>
      <c r="Z29" s="46"/>
      <c r="AA29" s="48">
        <f t="shared" si="40"/>
        <v>0</v>
      </c>
      <c r="AB29" s="45">
        <f t="shared" si="41"/>
        <v>0</v>
      </c>
      <c r="AC29" s="46"/>
      <c r="AD29" s="47">
        <f t="shared" si="42"/>
        <v>0</v>
      </c>
      <c r="AE29" s="46"/>
      <c r="AF29" s="48">
        <f t="shared" si="43"/>
        <v>0</v>
      </c>
      <c r="AG29" s="45">
        <f t="shared" si="44"/>
        <v>0</v>
      </c>
      <c r="AH29" s="46"/>
      <c r="AI29" s="47">
        <f t="shared" si="45"/>
        <v>0</v>
      </c>
      <c r="AJ29" s="46"/>
      <c r="AK29" s="48">
        <f t="shared" si="46"/>
        <v>0</v>
      </c>
      <c r="AL29" s="45">
        <f t="shared" si="47"/>
        <v>0</v>
      </c>
      <c r="AM29" s="46"/>
      <c r="AN29" s="47">
        <f t="shared" si="48"/>
        <v>0</v>
      </c>
      <c r="AO29" s="46"/>
      <c r="AP29" s="48">
        <f t="shared" si="49"/>
        <v>0</v>
      </c>
      <c r="AQ29" s="45">
        <f t="shared" si="50"/>
        <v>0</v>
      </c>
      <c r="AR29" s="46"/>
      <c r="AS29" s="47">
        <f t="shared" si="51"/>
        <v>0</v>
      </c>
      <c r="AT29" s="46"/>
      <c r="AU29" s="48">
        <f t="shared" si="52"/>
        <v>0</v>
      </c>
      <c r="AV29" s="37"/>
      <c r="AW29" s="8"/>
    </row>
    <row r="30" spans="1:49" ht="15.75">
      <c r="A30" s="38"/>
      <c r="B30" s="39"/>
      <c r="C30" s="40"/>
      <c r="D30" s="41">
        <f t="shared" si="27"/>
        <v>0</v>
      </c>
      <c r="E30" s="42"/>
      <c r="F30" s="43">
        <f>G30-SMALL((L30,Q30,V30,AA30,AK30,AP30,AF30,AU30),1)</f>
        <v>0</v>
      </c>
      <c r="G30" s="44">
        <f t="shared" si="28"/>
        <v>0</v>
      </c>
      <c r="H30" s="45">
        <f t="shared" si="29"/>
        <v>0</v>
      </c>
      <c r="I30" s="46"/>
      <c r="J30" s="47">
        <f t="shared" si="30"/>
        <v>0</v>
      </c>
      <c r="K30" s="46"/>
      <c r="L30" s="48">
        <f t="shared" si="31"/>
        <v>0</v>
      </c>
      <c r="M30" s="45">
        <f t="shared" si="32"/>
        <v>0</v>
      </c>
      <c r="N30" s="46"/>
      <c r="O30" s="47">
        <f t="shared" si="33"/>
        <v>0</v>
      </c>
      <c r="P30" s="46"/>
      <c r="Q30" s="48">
        <f t="shared" si="34"/>
        <v>0</v>
      </c>
      <c r="R30" s="45">
        <f t="shared" si="35"/>
        <v>0</v>
      </c>
      <c r="S30" s="46"/>
      <c r="T30" s="47">
        <f t="shared" si="36"/>
        <v>0</v>
      </c>
      <c r="U30" s="46"/>
      <c r="V30" s="48">
        <f t="shared" si="37"/>
        <v>0</v>
      </c>
      <c r="W30" s="45">
        <f t="shared" si="38"/>
        <v>0</v>
      </c>
      <c r="X30" s="46"/>
      <c r="Y30" s="47">
        <f t="shared" si="39"/>
        <v>0</v>
      </c>
      <c r="Z30" s="46"/>
      <c r="AA30" s="48">
        <f t="shared" si="40"/>
        <v>0</v>
      </c>
      <c r="AB30" s="45">
        <f t="shared" si="41"/>
        <v>0</v>
      </c>
      <c r="AC30" s="46"/>
      <c r="AD30" s="47">
        <f t="shared" si="42"/>
        <v>0</v>
      </c>
      <c r="AE30" s="46"/>
      <c r="AF30" s="48">
        <f t="shared" si="43"/>
        <v>0</v>
      </c>
      <c r="AG30" s="45">
        <f t="shared" si="44"/>
        <v>0</v>
      </c>
      <c r="AH30" s="46"/>
      <c r="AI30" s="47">
        <f t="shared" si="45"/>
        <v>0</v>
      </c>
      <c r="AJ30" s="46"/>
      <c r="AK30" s="48">
        <f t="shared" si="46"/>
        <v>0</v>
      </c>
      <c r="AL30" s="45">
        <f t="shared" si="47"/>
        <v>0</v>
      </c>
      <c r="AM30" s="46"/>
      <c r="AN30" s="47">
        <f t="shared" si="48"/>
        <v>0</v>
      </c>
      <c r="AO30" s="46"/>
      <c r="AP30" s="48">
        <f t="shared" si="49"/>
        <v>0</v>
      </c>
      <c r="AQ30" s="45">
        <f t="shared" si="50"/>
        <v>0</v>
      </c>
      <c r="AR30" s="46"/>
      <c r="AS30" s="47">
        <f t="shared" si="51"/>
        <v>0</v>
      </c>
      <c r="AT30" s="46"/>
      <c r="AU30" s="48">
        <f t="shared" si="52"/>
        <v>0</v>
      </c>
      <c r="AV30" s="37"/>
      <c r="AW30" s="8"/>
    </row>
    <row r="31" spans="1:49" ht="15.75">
      <c r="A31" s="38"/>
      <c r="B31" s="39"/>
      <c r="C31" s="40"/>
      <c r="D31" s="41">
        <f t="shared" si="27"/>
        <v>0</v>
      </c>
      <c r="E31" s="42"/>
      <c r="F31" s="43">
        <f>G31-SMALL((L31,Q31,V31,AA31,AK31,AP31,AF31,AU31),1)</f>
        <v>0</v>
      </c>
      <c r="G31" s="44">
        <f t="shared" si="28"/>
        <v>0</v>
      </c>
      <c r="H31" s="45">
        <f t="shared" si="29"/>
        <v>0</v>
      </c>
      <c r="I31" s="46"/>
      <c r="J31" s="47">
        <f t="shared" si="30"/>
        <v>0</v>
      </c>
      <c r="K31" s="46"/>
      <c r="L31" s="48">
        <f t="shared" si="31"/>
        <v>0</v>
      </c>
      <c r="M31" s="45">
        <f t="shared" si="32"/>
        <v>0</v>
      </c>
      <c r="N31" s="46"/>
      <c r="O31" s="47">
        <f t="shared" si="33"/>
        <v>0</v>
      </c>
      <c r="P31" s="46"/>
      <c r="Q31" s="48">
        <f t="shared" si="34"/>
        <v>0</v>
      </c>
      <c r="R31" s="45">
        <f t="shared" si="35"/>
        <v>0</v>
      </c>
      <c r="S31" s="46"/>
      <c r="T31" s="47">
        <f t="shared" si="36"/>
        <v>0</v>
      </c>
      <c r="U31" s="46"/>
      <c r="V31" s="48">
        <f t="shared" si="37"/>
        <v>0</v>
      </c>
      <c r="W31" s="45">
        <f t="shared" si="38"/>
        <v>0</v>
      </c>
      <c r="X31" s="46"/>
      <c r="Y31" s="47">
        <f t="shared" si="39"/>
        <v>0</v>
      </c>
      <c r="Z31" s="46"/>
      <c r="AA31" s="48">
        <f t="shared" si="40"/>
        <v>0</v>
      </c>
      <c r="AB31" s="45">
        <f t="shared" si="41"/>
        <v>0</v>
      </c>
      <c r="AC31" s="46"/>
      <c r="AD31" s="47">
        <f t="shared" si="42"/>
        <v>0</v>
      </c>
      <c r="AE31" s="46"/>
      <c r="AF31" s="48">
        <f t="shared" si="43"/>
        <v>0</v>
      </c>
      <c r="AG31" s="45">
        <f t="shared" si="44"/>
        <v>0</v>
      </c>
      <c r="AH31" s="46"/>
      <c r="AI31" s="47">
        <f t="shared" si="45"/>
        <v>0</v>
      </c>
      <c r="AJ31" s="46"/>
      <c r="AK31" s="48">
        <f t="shared" si="46"/>
        <v>0</v>
      </c>
      <c r="AL31" s="45">
        <f t="shared" si="47"/>
        <v>0</v>
      </c>
      <c r="AM31" s="46"/>
      <c r="AN31" s="47">
        <f t="shared" si="48"/>
        <v>0</v>
      </c>
      <c r="AO31" s="46"/>
      <c r="AP31" s="48">
        <f t="shared" si="49"/>
        <v>0</v>
      </c>
      <c r="AQ31" s="45">
        <f t="shared" si="50"/>
        <v>0</v>
      </c>
      <c r="AR31" s="46"/>
      <c r="AS31" s="47">
        <f t="shared" si="51"/>
        <v>0</v>
      </c>
      <c r="AT31" s="46"/>
      <c r="AU31" s="48">
        <f t="shared" si="52"/>
        <v>0</v>
      </c>
      <c r="AV31" s="37"/>
      <c r="AW31" s="8"/>
    </row>
    <row r="32" spans="1:49" ht="15.75">
      <c r="A32" s="38"/>
      <c r="B32" s="39"/>
      <c r="C32" s="40"/>
      <c r="D32" s="41">
        <f t="shared" si="27"/>
        <v>0</v>
      </c>
      <c r="E32" s="42"/>
      <c r="F32" s="43">
        <f>G32-SMALL((L32,Q32,V32,AA32,AK32,AP32,AF32,AU32),1)</f>
        <v>0</v>
      </c>
      <c r="G32" s="44">
        <f t="shared" si="28"/>
        <v>0</v>
      </c>
      <c r="H32" s="45">
        <f t="shared" si="29"/>
        <v>0</v>
      </c>
      <c r="I32" s="46"/>
      <c r="J32" s="47">
        <f t="shared" si="30"/>
        <v>0</v>
      </c>
      <c r="K32" s="46"/>
      <c r="L32" s="48">
        <f t="shared" si="31"/>
        <v>0</v>
      </c>
      <c r="M32" s="45">
        <f t="shared" si="32"/>
        <v>0</v>
      </c>
      <c r="N32" s="46"/>
      <c r="O32" s="47">
        <f t="shared" si="33"/>
        <v>0</v>
      </c>
      <c r="P32" s="46"/>
      <c r="Q32" s="48">
        <f t="shared" si="34"/>
        <v>0</v>
      </c>
      <c r="R32" s="45">
        <f t="shared" si="35"/>
        <v>0</v>
      </c>
      <c r="S32" s="46"/>
      <c r="T32" s="47">
        <f t="shared" si="36"/>
        <v>0</v>
      </c>
      <c r="U32" s="46"/>
      <c r="V32" s="48">
        <f t="shared" si="37"/>
        <v>0</v>
      </c>
      <c r="W32" s="45">
        <f t="shared" si="38"/>
        <v>0</v>
      </c>
      <c r="X32" s="46"/>
      <c r="Y32" s="47">
        <f t="shared" si="39"/>
        <v>0</v>
      </c>
      <c r="Z32" s="46"/>
      <c r="AA32" s="48">
        <f t="shared" si="40"/>
        <v>0</v>
      </c>
      <c r="AB32" s="45">
        <f t="shared" si="41"/>
        <v>0</v>
      </c>
      <c r="AC32" s="46"/>
      <c r="AD32" s="47">
        <f t="shared" si="42"/>
        <v>0</v>
      </c>
      <c r="AE32" s="46"/>
      <c r="AF32" s="48">
        <f t="shared" si="43"/>
        <v>0</v>
      </c>
      <c r="AG32" s="45">
        <f t="shared" si="44"/>
        <v>0</v>
      </c>
      <c r="AH32" s="46"/>
      <c r="AI32" s="47">
        <f t="shared" si="45"/>
        <v>0</v>
      </c>
      <c r="AJ32" s="46"/>
      <c r="AK32" s="48">
        <f t="shared" si="46"/>
        <v>0</v>
      </c>
      <c r="AL32" s="45">
        <f t="shared" si="47"/>
        <v>0</v>
      </c>
      <c r="AM32" s="46"/>
      <c r="AN32" s="47">
        <f t="shared" si="48"/>
        <v>0</v>
      </c>
      <c r="AO32" s="46"/>
      <c r="AP32" s="48">
        <f t="shared" si="49"/>
        <v>0</v>
      </c>
      <c r="AQ32" s="45">
        <f t="shared" si="50"/>
        <v>0</v>
      </c>
      <c r="AR32" s="46"/>
      <c r="AS32" s="47">
        <f t="shared" si="51"/>
        <v>0</v>
      </c>
      <c r="AT32" s="46"/>
      <c r="AU32" s="48">
        <f t="shared" si="52"/>
        <v>0</v>
      </c>
      <c r="AV32" s="37"/>
      <c r="AW32" s="8"/>
    </row>
    <row r="33" spans="1:49" ht="15.75">
      <c r="A33" s="38"/>
      <c r="B33" s="39"/>
      <c r="C33" s="40"/>
      <c r="D33" s="41">
        <f t="shared" si="27"/>
        <v>0</v>
      </c>
      <c r="E33" s="42"/>
      <c r="F33" s="43">
        <f>G33-SMALL((L33,Q33,V33,AA33,AK33,AP33,AF33,AU33),1)</f>
        <v>0</v>
      </c>
      <c r="G33" s="44">
        <f t="shared" si="28"/>
        <v>0</v>
      </c>
      <c r="H33" s="45">
        <f t="shared" si="29"/>
        <v>0</v>
      </c>
      <c r="I33" s="46"/>
      <c r="J33" s="47">
        <f t="shared" si="30"/>
        <v>0</v>
      </c>
      <c r="K33" s="46"/>
      <c r="L33" s="48">
        <f t="shared" si="31"/>
        <v>0</v>
      </c>
      <c r="M33" s="45">
        <f t="shared" si="32"/>
        <v>0</v>
      </c>
      <c r="N33" s="46"/>
      <c r="O33" s="47">
        <f t="shared" si="33"/>
        <v>0</v>
      </c>
      <c r="P33" s="46"/>
      <c r="Q33" s="48">
        <f t="shared" si="34"/>
        <v>0</v>
      </c>
      <c r="R33" s="45">
        <f t="shared" si="35"/>
        <v>0</v>
      </c>
      <c r="S33" s="46"/>
      <c r="T33" s="47">
        <f t="shared" si="36"/>
        <v>0</v>
      </c>
      <c r="U33" s="46"/>
      <c r="V33" s="48">
        <f t="shared" si="37"/>
        <v>0</v>
      </c>
      <c r="W33" s="45">
        <f t="shared" si="38"/>
        <v>0</v>
      </c>
      <c r="X33" s="46"/>
      <c r="Y33" s="47">
        <f t="shared" si="39"/>
        <v>0</v>
      </c>
      <c r="Z33" s="46"/>
      <c r="AA33" s="48">
        <f t="shared" si="40"/>
        <v>0</v>
      </c>
      <c r="AB33" s="45">
        <f t="shared" si="41"/>
        <v>0</v>
      </c>
      <c r="AC33" s="46"/>
      <c r="AD33" s="47">
        <f t="shared" si="42"/>
        <v>0</v>
      </c>
      <c r="AE33" s="46"/>
      <c r="AF33" s="48">
        <f t="shared" si="43"/>
        <v>0</v>
      </c>
      <c r="AG33" s="45">
        <f t="shared" si="44"/>
        <v>0</v>
      </c>
      <c r="AH33" s="46"/>
      <c r="AI33" s="47">
        <f t="shared" si="45"/>
        <v>0</v>
      </c>
      <c r="AJ33" s="46"/>
      <c r="AK33" s="48">
        <f t="shared" si="46"/>
        <v>0</v>
      </c>
      <c r="AL33" s="45">
        <f t="shared" si="47"/>
        <v>0</v>
      </c>
      <c r="AM33" s="46"/>
      <c r="AN33" s="47">
        <f t="shared" si="48"/>
        <v>0</v>
      </c>
      <c r="AO33" s="46"/>
      <c r="AP33" s="48">
        <f t="shared" si="49"/>
        <v>0</v>
      </c>
      <c r="AQ33" s="45">
        <f t="shared" si="50"/>
        <v>0</v>
      </c>
      <c r="AR33" s="46"/>
      <c r="AS33" s="47">
        <f t="shared" si="51"/>
        <v>0</v>
      </c>
      <c r="AT33" s="46"/>
      <c r="AU33" s="48">
        <f t="shared" si="52"/>
        <v>0</v>
      </c>
      <c r="AV33" s="37"/>
      <c r="AW33" s="8"/>
    </row>
    <row r="34" spans="1:49" ht="15.75">
      <c r="A34" s="38"/>
      <c r="B34" s="39"/>
      <c r="C34" s="40"/>
      <c r="D34" s="41">
        <f t="shared" si="27"/>
        <v>0</v>
      </c>
      <c r="E34" s="42"/>
      <c r="F34" s="43">
        <f>G34-SMALL((L34,Q34,V34,AA34,AK34,AP34,AF34,AU34),1)</f>
        <v>0</v>
      </c>
      <c r="G34" s="44">
        <f t="shared" si="28"/>
        <v>0</v>
      </c>
      <c r="H34" s="45">
        <f t="shared" si="29"/>
        <v>0</v>
      </c>
      <c r="I34" s="46"/>
      <c r="J34" s="47">
        <f t="shared" si="30"/>
        <v>0</v>
      </c>
      <c r="K34" s="46"/>
      <c r="L34" s="48">
        <f t="shared" si="31"/>
        <v>0</v>
      </c>
      <c r="M34" s="45">
        <f t="shared" si="32"/>
        <v>0</v>
      </c>
      <c r="N34" s="46"/>
      <c r="O34" s="47">
        <f t="shared" si="33"/>
        <v>0</v>
      </c>
      <c r="P34" s="46"/>
      <c r="Q34" s="48">
        <f t="shared" si="34"/>
        <v>0</v>
      </c>
      <c r="R34" s="45">
        <f t="shared" si="35"/>
        <v>0</v>
      </c>
      <c r="S34" s="46"/>
      <c r="T34" s="47">
        <f t="shared" si="36"/>
        <v>0</v>
      </c>
      <c r="U34" s="46"/>
      <c r="V34" s="48">
        <f t="shared" si="37"/>
        <v>0</v>
      </c>
      <c r="W34" s="45">
        <f t="shared" si="38"/>
        <v>0</v>
      </c>
      <c r="X34" s="46"/>
      <c r="Y34" s="47">
        <f t="shared" si="39"/>
        <v>0</v>
      </c>
      <c r="Z34" s="46"/>
      <c r="AA34" s="48">
        <f t="shared" si="40"/>
        <v>0</v>
      </c>
      <c r="AB34" s="45">
        <f t="shared" si="41"/>
        <v>0</v>
      </c>
      <c r="AC34" s="46"/>
      <c r="AD34" s="47">
        <f t="shared" si="42"/>
        <v>0</v>
      </c>
      <c r="AE34" s="46"/>
      <c r="AF34" s="48">
        <f t="shared" si="43"/>
        <v>0</v>
      </c>
      <c r="AG34" s="45">
        <f t="shared" si="44"/>
        <v>0</v>
      </c>
      <c r="AH34" s="46"/>
      <c r="AI34" s="47">
        <f t="shared" si="45"/>
        <v>0</v>
      </c>
      <c r="AJ34" s="46"/>
      <c r="AK34" s="48">
        <f t="shared" si="46"/>
        <v>0</v>
      </c>
      <c r="AL34" s="45">
        <f t="shared" si="47"/>
        <v>0</v>
      </c>
      <c r="AM34" s="46"/>
      <c r="AN34" s="47">
        <f t="shared" si="48"/>
        <v>0</v>
      </c>
      <c r="AO34" s="46"/>
      <c r="AP34" s="48">
        <f t="shared" si="49"/>
        <v>0</v>
      </c>
      <c r="AQ34" s="45">
        <f t="shared" si="50"/>
        <v>0</v>
      </c>
      <c r="AR34" s="46"/>
      <c r="AS34" s="47">
        <f t="shared" si="51"/>
        <v>0</v>
      </c>
      <c r="AT34" s="46"/>
      <c r="AU34" s="48">
        <f t="shared" si="52"/>
        <v>0</v>
      </c>
      <c r="AV34" s="37"/>
      <c r="AW34" s="8"/>
    </row>
    <row r="35" spans="1:49" ht="15.75">
      <c r="A35" s="38"/>
      <c r="B35" s="39"/>
      <c r="C35" s="40"/>
      <c r="D35" s="41">
        <f t="shared" si="27"/>
        <v>0</v>
      </c>
      <c r="E35" s="42"/>
      <c r="F35" s="43">
        <f>G35-SMALL((L35,Q35,V35,AA35,AK35,AP35,AF35,AU35),1)</f>
        <v>0</v>
      </c>
      <c r="G35" s="44">
        <f t="shared" si="28"/>
        <v>0</v>
      </c>
      <c r="H35" s="45">
        <f t="shared" si="29"/>
        <v>0</v>
      </c>
      <c r="I35" s="46"/>
      <c r="J35" s="47">
        <f t="shared" si="30"/>
        <v>0</v>
      </c>
      <c r="K35" s="46"/>
      <c r="L35" s="48">
        <f t="shared" si="31"/>
        <v>0</v>
      </c>
      <c r="M35" s="45">
        <f t="shared" si="32"/>
        <v>0</v>
      </c>
      <c r="N35" s="46"/>
      <c r="O35" s="47">
        <f t="shared" si="33"/>
        <v>0</v>
      </c>
      <c r="P35" s="46"/>
      <c r="Q35" s="48">
        <f t="shared" si="34"/>
        <v>0</v>
      </c>
      <c r="R35" s="45">
        <f t="shared" si="35"/>
        <v>0</v>
      </c>
      <c r="S35" s="46"/>
      <c r="T35" s="47">
        <f t="shared" si="36"/>
        <v>0</v>
      </c>
      <c r="U35" s="46"/>
      <c r="V35" s="48">
        <f t="shared" si="37"/>
        <v>0</v>
      </c>
      <c r="W35" s="45">
        <f t="shared" si="38"/>
        <v>0</v>
      </c>
      <c r="X35" s="46"/>
      <c r="Y35" s="47">
        <f t="shared" si="39"/>
        <v>0</v>
      </c>
      <c r="Z35" s="46"/>
      <c r="AA35" s="48">
        <f t="shared" si="40"/>
        <v>0</v>
      </c>
      <c r="AB35" s="45">
        <f t="shared" si="41"/>
        <v>0</v>
      </c>
      <c r="AC35" s="46"/>
      <c r="AD35" s="47">
        <f t="shared" si="42"/>
        <v>0</v>
      </c>
      <c r="AE35" s="46"/>
      <c r="AF35" s="48">
        <f t="shared" si="43"/>
        <v>0</v>
      </c>
      <c r="AG35" s="45">
        <f t="shared" si="44"/>
        <v>0</v>
      </c>
      <c r="AH35" s="46"/>
      <c r="AI35" s="47">
        <f t="shared" si="45"/>
        <v>0</v>
      </c>
      <c r="AJ35" s="46"/>
      <c r="AK35" s="48">
        <f t="shared" si="46"/>
        <v>0</v>
      </c>
      <c r="AL35" s="45">
        <f t="shared" si="47"/>
        <v>0</v>
      </c>
      <c r="AM35" s="46"/>
      <c r="AN35" s="47">
        <f t="shared" si="48"/>
        <v>0</v>
      </c>
      <c r="AO35" s="46"/>
      <c r="AP35" s="48">
        <f t="shared" si="49"/>
        <v>0</v>
      </c>
      <c r="AQ35" s="45">
        <f t="shared" si="50"/>
        <v>0</v>
      </c>
      <c r="AR35" s="46"/>
      <c r="AS35" s="47">
        <f t="shared" si="51"/>
        <v>0</v>
      </c>
      <c r="AT35" s="46"/>
      <c r="AU35" s="48">
        <f t="shared" si="52"/>
        <v>0</v>
      </c>
      <c r="AV35" s="37"/>
      <c r="AW35" s="8"/>
    </row>
    <row r="36" spans="1:49" ht="15.75">
      <c r="A36" s="38"/>
      <c r="B36" s="39"/>
      <c r="C36" s="40"/>
      <c r="D36" s="41">
        <f t="shared" si="27"/>
        <v>0</v>
      </c>
      <c r="E36" s="42"/>
      <c r="F36" s="43">
        <f>G36-SMALL((L36,Q36,V36,AA36,AK36,AP36,AF36,AU36),1)</f>
        <v>0</v>
      </c>
      <c r="G36" s="44">
        <f t="shared" si="28"/>
        <v>0</v>
      </c>
      <c r="H36" s="45">
        <f t="shared" si="29"/>
        <v>0</v>
      </c>
      <c r="I36" s="46"/>
      <c r="J36" s="47">
        <f t="shared" si="30"/>
        <v>0</v>
      </c>
      <c r="K36" s="46"/>
      <c r="L36" s="48">
        <f t="shared" si="31"/>
        <v>0</v>
      </c>
      <c r="M36" s="45">
        <f t="shared" si="32"/>
        <v>0</v>
      </c>
      <c r="N36" s="46"/>
      <c r="O36" s="47">
        <f t="shared" si="33"/>
        <v>0</v>
      </c>
      <c r="P36" s="46"/>
      <c r="Q36" s="48">
        <f t="shared" si="34"/>
        <v>0</v>
      </c>
      <c r="R36" s="45">
        <f t="shared" si="35"/>
        <v>0</v>
      </c>
      <c r="S36" s="46"/>
      <c r="T36" s="47">
        <f t="shared" si="36"/>
        <v>0</v>
      </c>
      <c r="U36" s="46"/>
      <c r="V36" s="48">
        <f t="shared" si="37"/>
        <v>0</v>
      </c>
      <c r="W36" s="45">
        <f t="shared" si="38"/>
        <v>0</v>
      </c>
      <c r="X36" s="46"/>
      <c r="Y36" s="47">
        <f t="shared" si="39"/>
        <v>0</v>
      </c>
      <c r="Z36" s="46"/>
      <c r="AA36" s="48">
        <f t="shared" si="40"/>
        <v>0</v>
      </c>
      <c r="AB36" s="45">
        <f t="shared" si="41"/>
        <v>0</v>
      </c>
      <c r="AC36" s="46"/>
      <c r="AD36" s="47">
        <f t="shared" si="42"/>
        <v>0</v>
      </c>
      <c r="AE36" s="46"/>
      <c r="AF36" s="48">
        <f t="shared" si="43"/>
        <v>0</v>
      </c>
      <c r="AG36" s="45">
        <f t="shared" si="44"/>
        <v>0</v>
      </c>
      <c r="AH36" s="46"/>
      <c r="AI36" s="47">
        <f t="shared" si="45"/>
        <v>0</v>
      </c>
      <c r="AJ36" s="46"/>
      <c r="AK36" s="48">
        <f t="shared" si="46"/>
        <v>0</v>
      </c>
      <c r="AL36" s="45">
        <f t="shared" si="47"/>
        <v>0</v>
      </c>
      <c r="AM36" s="46"/>
      <c r="AN36" s="47">
        <f t="shared" si="48"/>
        <v>0</v>
      </c>
      <c r="AO36" s="46"/>
      <c r="AP36" s="48">
        <f t="shared" si="49"/>
        <v>0</v>
      </c>
      <c r="AQ36" s="45">
        <f t="shared" si="50"/>
        <v>0</v>
      </c>
      <c r="AR36" s="46"/>
      <c r="AS36" s="47">
        <f t="shared" si="51"/>
        <v>0</v>
      </c>
      <c r="AT36" s="46"/>
      <c r="AU36" s="48">
        <f t="shared" si="52"/>
        <v>0</v>
      </c>
      <c r="AV36" s="37"/>
      <c r="AW36" s="8"/>
    </row>
    <row r="37" spans="1:49" ht="15.75">
      <c r="A37" s="38"/>
      <c r="B37" s="39"/>
      <c r="C37" s="40"/>
      <c r="D37" s="41">
        <f t="shared" si="27"/>
        <v>0</v>
      </c>
      <c r="E37" s="42"/>
      <c r="F37" s="43">
        <f>G37-SMALL((L37,Q37,V37,AA37,AK37,AP37,AF37,AU37),1)</f>
        <v>0</v>
      </c>
      <c r="G37" s="44">
        <f t="shared" si="28"/>
        <v>0</v>
      </c>
      <c r="H37" s="45">
        <f t="shared" si="29"/>
        <v>0</v>
      </c>
      <c r="I37" s="46"/>
      <c r="J37" s="47">
        <f t="shared" si="30"/>
        <v>0</v>
      </c>
      <c r="K37" s="46"/>
      <c r="L37" s="48">
        <f t="shared" si="31"/>
        <v>0</v>
      </c>
      <c r="M37" s="45">
        <f t="shared" si="32"/>
        <v>0</v>
      </c>
      <c r="N37" s="46"/>
      <c r="O37" s="47">
        <f t="shared" si="33"/>
        <v>0</v>
      </c>
      <c r="P37" s="46"/>
      <c r="Q37" s="48">
        <f t="shared" si="34"/>
        <v>0</v>
      </c>
      <c r="R37" s="45">
        <f t="shared" si="35"/>
        <v>0</v>
      </c>
      <c r="S37" s="46"/>
      <c r="T37" s="47">
        <f t="shared" si="36"/>
        <v>0</v>
      </c>
      <c r="U37" s="46"/>
      <c r="V37" s="48">
        <f t="shared" si="37"/>
        <v>0</v>
      </c>
      <c r="W37" s="45">
        <f t="shared" si="38"/>
        <v>0</v>
      </c>
      <c r="X37" s="46"/>
      <c r="Y37" s="47">
        <f t="shared" si="39"/>
        <v>0</v>
      </c>
      <c r="Z37" s="46"/>
      <c r="AA37" s="48">
        <f t="shared" si="40"/>
        <v>0</v>
      </c>
      <c r="AB37" s="45">
        <f t="shared" si="41"/>
        <v>0</v>
      </c>
      <c r="AC37" s="46"/>
      <c r="AD37" s="47">
        <f t="shared" si="42"/>
        <v>0</v>
      </c>
      <c r="AE37" s="46"/>
      <c r="AF37" s="48">
        <f t="shared" si="43"/>
        <v>0</v>
      </c>
      <c r="AG37" s="45">
        <f t="shared" si="44"/>
        <v>0</v>
      </c>
      <c r="AH37" s="46"/>
      <c r="AI37" s="47">
        <f t="shared" si="45"/>
        <v>0</v>
      </c>
      <c r="AJ37" s="46"/>
      <c r="AK37" s="48">
        <f t="shared" si="46"/>
        <v>0</v>
      </c>
      <c r="AL37" s="45">
        <f t="shared" si="47"/>
        <v>0</v>
      </c>
      <c r="AM37" s="46"/>
      <c r="AN37" s="47">
        <f t="shared" si="48"/>
        <v>0</v>
      </c>
      <c r="AO37" s="46"/>
      <c r="AP37" s="48">
        <f t="shared" si="49"/>
        <v>0</v>
      </c>
      <c r="AQ37" s="45">
        <f t="shared" si="50"/>
        <v>0</v>
      </c>
      <c r="AR37" s="46"/>
      <c r="AS37" s="47">
        <f t="shared" si="51"/>
        <v>0</v>
      </c>
      <c r="AT37" s="46"/>
      <c r="AU37" s="48">
        <f t="shared" si="52"/>
        <v>0</v>
      </c>
      <c r="AV37" s="37"/>
      <c r="AW37" s="8"/>
    </row>
    <row r="38" spans="1:49" ht="15.75">
      <c r="A38" s="38"/>
      <c r="B38" s="39"/>
      <c r="C38" s="40"/>
      <c r="D38" s="41">
        <f t="shared" si="27"/>
        <v>0</v>
      </c>
      <c r="E38" s="42"/>
      <c r="F38" s="43">
        <f>G38-SMALL((L38,Q38,V38,AA38,AK38,AP38,AF38,AU38),1)</f>
        <v>0</v>
      </c>
      <c r="G38" s="44">
        <f t="shared" si="28"/>
        <v>0</v>
      </c>
      <c r="H38" s="45">
        <f t="shared" si="29"/>
        <v>0</v>
      </c>
      <c r="I38" s="46"/>
      <c r="J38" s="47">
        <f t="shared" si="30"/>
        <v>0</v>
      </c>
      <c r="K38" s="46"/>
      <c r="L38" s="48">
        <f t="shared" si="31"/>
        <v>0</v>
      </c>
      <c r="M38" s="45">
        <f t="shared" si="32"/>
        <v>0</v>
      </c>
      <c r="N38" s="46"/>
      <c r="O38" s="47">
        <f t="shared" si="33"/>
        <v>0</v>
      </c>
      <c r="P38" s="46"/>
      <c r="Q38" s="48">
        <f t="shared" si="34"/>
        <v>0</v>
      </c>
      <c r="R38" s="45">
        <f t="shared" si="35"/>
        <v>0</v>
      </c>
      <c r="S38" s="46"/>
      <c r="T38" s="47">
        <f t="shared" si="36"/>
        <v>0</v>
      </c>
      <c r="U38" s="46"/>
      <c r="V38" s="48">
        <f t="shared" si="37"/>
        <v>0</v>
      </c>
      <c r="W38" s="45">
        <f t="shared" si="38"/>
        <v>0</v>
      </c>
      <c r="X38" s="46"/>
      <c r="Y38" s="47">
        <f t="shared" si="39"/>
        <v>0</v>
      </c>
      <c r="Z38" s="46"/>
      <c r="AA38" s="48">
        <f t="shared" si="40"/>
        <v>0</v>
      </c>
      <c r="AB38" s="45">
        <f t="shared" si="41"/>
        <v>0</v>
      </c>
      <c r="AC38" s="46"/>
      <c r="AD38" s="47">
        <f t="shared" si="42"/>
        <v>0</v>
      </c>
      <c r="AE38" s="46"/>
      <c r="AF38" s="48">
        <f t="shared" si="43"/>
        <v>0</v>
      </c>
      <c r="AG38" s="45">
        <f t="shared" si="44"/>
        <v>0</v>
      </c>
      <c r="AH38" s="46"/>
      <c r="AI38" s="47">
        <f t="shared" si="45"/>
        <v>0</v>
      </c>
      <c r="AJ38" s="46"/>
      <c r="AK38" s="48">
        <f t="shared" si="46"/>
        <v>0</v>
      </c>
      <c r="AL38" s="45">
        <f t="shared" si="47"/>
        <v>0</v>
      </c>
      <c r="AM38" s="46"/>
      <c r="AN38" s="47">
        <f t="shared" si="48"/>
        <v>0</v>
      </c>
      <c r="AO38" s="46"/>
      <c r="AP38" s="48">
        <f t="shared" si="49"/>
        <v>0</v>
      </c>
      <c r="AQ38" s="45">
        <f t="shared" si="50"/>
        <v>0</v>
      </c>
      <c r="AR38" s="46"/>
      <c r="AS38" s="47">
        <f t="shared" si="51"/>
        <v>0</v>
      </c>
      <c r="AT38" s="46"/>
      <c r="AU38" s="48">
        <f t="shared" si="52"/>
        <v>0</v>
      </c>
      <c r="AV38" s="37"/>
      <c r="AW38" s="8"/>
    </row>
    <row r="39" spans="1:49" ht="15.75">
      <c r="A39" s="38"/>
      <c r="B39" s="39"/>
      <c r="C39" s="40"/>
      <c r="D39" s="41">
        <f t="shared" si="27"/>
        <v>0</v>
      </c>
      <c r="E39" s="42"/>
      <c r="F39" s="43">
        <f>G39-SMALL((L39,Q39,V39,AA39,AK39,AP39,AF39,AU39),1)</f>
        <v>0</v>
      </c>
      <c r="G39" s="44">
        <f t="shared" si="28"/>
        <v>0</v>
      </c>
      <c r="H39" s="45">
        <f t="shared" si="29"/>
        <v>0</v>
      </c>
      <c r="I39" s="46"/>
      <c r="J39" s="47">
        <f t="shared" si="30"/>
        <v>0</v>
      </c>
      <c r="K39" s="46"/>
      <c r="L39" s="48">
        <f t="shared" si="31"/>
        <v>0</v>
      </c>
      <c r="M39" s="45">
        <f t="shared" si="32"/>
        <v>0</v>
      </c>
      <c r="N39" s="46"/>
      <c r="O39" s="47">
        <f t="shared" si="33"/>
        <v>0</v>
      </c>
      <c r="P39" s="46"/>
      <c r="Q39" s="48">
        <f t="shared" si="34"/>
        <v>0</v>
      </c>
      <c r="R39" s="45">
        <f t="shared" si="35"/>
        <v>0</v>
      </c>
      <c r="S39" s="46"/>
      <c r="T39" s="47">
        <f t="shared" si="36"/>
        <v>0</v>
      </c>
      <c r="U39" s="46"/>
      <c r="V39" s="48">
        <f t="shared" si="37"/>
        <v>0</v>
      </c>
      <c r="W39" s="45">
        <f t="shared" si="38"/>
        <v>0</v>
      </c>
      <c r="X39" s="46"/>
      <c r="Y39" s="47">
        <f t="shared" si="39"/>
        <v>0</v>
      </c>
      <c r="Z39" s="46"/>
      <c r="AA39" s="48">
        <f t="shared" si="40"/>
        <v>0</v>
      </c>
      <c r="AB39" s="45">
        <f t="shared" si="41"/>
        <v>0</v>
      </c>
      <c r="AC39" s="46"/>
      <c r="AD39" s="47">
        <f t="shared" si="42"/>
        <v>0</v>
      </c>
      <c r="AE39" s="46"/>
      <c r="AF39" s="48">
        <f t="shared" si="43"/>
        <v>0</v>
      </c>
      <c r="AG39" s="45">
        <f t="shared" si="44"/>
        <v>0</v>
      </c>
      <c r="AH39" s="46"/>
      <c r="AI39" s="47">
        <f t="shared" si="45"/>
        <v>0</v>
      </c>
      <c r="AJ39" s="46"/>
      <c r="AK39" s="48">
        <f t="shared" si="46"/>
        <v>0</v>
      </c>
      <c r="AL39" s="45">
        <f t="shared" si="47"/>
        <v>0</v>
      </c>
      <c r="AM39" s="46"/>
      <c r="AN39" s="47">
        <f t="shared" si="48"/>
        <v>0</v>
      </c>
      <c r="AO39" s="46"/>
      <c r="AP39" s="48">
        <f t="shared" si="49"/>
        <v>0</v>
      </c>
      <c r="AQ39" s="45">
        <f t="shared" si="50"/>
        <v>0</v>
      </c>
      <c r="AR39" s="46"/>
      <c r="AS39" s="47">
        <f t="shared" si="51"/>
        <v>0</v>
      </c>
      <c r="AT39" s="46"/>
      <c r="AU39" s="48">
        <f t="shared" si="52"/>
        <v>0</v>
      </c>
      <c r="AV39" s="37"/>
      <c r="AW39" s="8"/>
    </row>
    <row r="40" spans="1:49" ht="15.75">
      <c r="A40" s="38"/>
      <c r="B40" s="39"/>
      <c r="C40" s="40"/>
      <c r="D40" s="41">
        <f t="shared" si="27"/>
        <v>0</v>
      </c>
      <c r="E40" s="42"/>
      <c r="F40" s="43">
        <f>G40-SMALL((L40,Q40,V40,AA40,AK40,AP40,AF40,AU40),1)</f>
        <v>0</v>
      </c>
      <c r="G40" s="44">
        <f t="shared" si="28"/>
        <v>0</v>
      </c>
      <c r="H40" s="45">
        <f t="shared" si="29"/>
        <v>0</v>
      </c>
      <c r="I40" s="46"/>
      <c r="J40" s="47">
        <f t="shared" si="30"/>
        <v>0</v>
      </c>
      <c r="K40" s="46"/>
      <c r="L40" s="48">
        <f t="shared" si="31"/>
        <v>0</v>
      </c>
      <c r="M40" s="45">
        <f t="shared" si="32"/>
        <v>0</v>
      </c>
      <c r="N40" s="46"/>
      <c r="O40" s="47">
        <f t="shared" si="33"/>
        <v>0</v>
      </c>
      <c r="P40" s="46"/>
      <c r="Q40" s="48">
        <f t="shared" si="34"/>
        <v>0</v>
      </c>
      <c r="R40" s="45">
        <f t="shared" si="35"/>
        <v>0</v>
      </c>
      <c r="S40" s="46"/>
      <c r="T40" s="47">
        <f t="shared" si="36"/>
        <v>0</v>
      </c>
      <c r="U40" s="46"/>
      <c r="V40" s="48">
        <f t="shared" si="37"/>
        <v>0</v>
      </c>
      <c r="W40" s="45">
        <f t="shared" si="38"/>
        <v>0</v>
      </c>
      <c r="X40" s="46"/>
      <c r="Y40" s="47">
        <f t="shared" si="39"/>
        <v>0</v>
      </c>
      <c r="Z40" s="46"/>
      <c r="AA40" s="48">
        <f t="shared" si="40"/>
        <v>0</v>
      </c>
      <c r="AB40" s="45">
        <f t="shared" si="41"/>
        <v>0</v>
      </c>
      <c r="AC40" s="46"/>
      <c r="AD40" s="47">
        <f t="shared" si="42"/>
        <v>0</v>
      </c>
      <c r="AE40" s="46"/>
      <c r="AF40" s="48">
        <f t="shared" si="43"/>
        <v>0</v>
      </c>
      <c r="AG40" s="45">
        <f t="shared" si="44"/>
        <v>0</v>
      </c>
      <c r="AH40" s="46"/>
      <c r="AI40" s="47">
        <f t="shared" si="45"/>
        <v>0</v>
      </c>
      <c r="AJ40" s="46"/>
      <c r="AK40" s="48">
        <f t="shared" si="46"/>
        <v>0</v>
      </c>
      <c r="AL40" s="45">
        <f t="shared" si="47"/>
        <v>0</v>
      </c>
      <c r="AM40" s="46"/>
      <c r="AN40" s="47">
        <f t="shared" si="48"/>
        <v>0</v>
      </c>
      <c r="AO40" s="46"/>
      <c r="AP40" s="48">
        <f t="shared" si="49"/>
        <v>0</v>
      </c>
      <c r="AQ40" s="45">
        <f t="shared" si="50"/>
        <v>0</v>
      </c>
      <c r="AR40" s="46"/>
      <c r="AS40" s="47">
        <f t="shared" si="51"/>
        <v>0</v>
      </c>
      <c r="AT40" s="46"/>
      <c r="AU40" s="48">
        <f t="shared" si="52"/>
        <v>0</v>
      </c>
      <c r="AV40" s="37"/>
      <c r="AW40" s="8"/>
    </row>
    <row r="41" spans="1:49" ht="15.75">
      <c r="A41" s="38"/>
      <c r="B41" s="39"/>
      <c r="C41" s="40"/>
      <c r="D41" s="41">
        <f t="shared" si="27"/>
        <v>0</v>
      </c>
      <c r="E41" s="42"/>
      <c r="F41" s="43">
        <f>G41-SMALL((L41,Q41,V41,AA41,AK41,AP41,AF41,AU41),1)</f>
        <v>0</v>
      </c>
      <c r="G41" s="44">
        <f t="shared" si="28"/>
        <v>0</v>
      </c>
      <c r="H41" s="45">
        <f t="shared" si="29"/>
        <v>0</v>
      </c>
      <c r="I41" s="46"/>
      <c r="J41" s="47">
        <f t="shared" si="30"/>
        <v>0</v>
      </c>
      <c r="K41" s="46"/>
      <c r="L41" s="48">
        <f t="shared" si="31"/>
        <v>0</v>
      </c>
      <c r="M41" s="45">
        <f t="shared" si="32"/>
        <v>0</v>
      </c>
      <c r="N41" s="46"/>
      <c r="O41" s="47">
        <f t="shared" si="33"/>
        <v>0</v>
      </c>
      <c r="P41" s="46"/>
      <c r="Q41" s="48">
        <f t="shared" si="34"/>
        <v>0</v>
      </c>
      <c r="R41" s="45">
        <f t="shared" si="35"/>
        <v>0</v>
      </c>
      <c r="S41" s="46"/>
      <c r="T41" s="47">
        <f t="shared" si="36"/>
        <v>0</v>
      </c>
      <c r="U41" s="46"/>
      <c r="V41" s="48">
        <f t="shared" si="37"/>
        <v>0</v>
      </c>
      <c r="W41" s="45">
        <f t="shared" si="38"/>
        <v>0</v>
      </c>
      <c r="X41" s="46"/>
      <c r="Y41" s="47">
        <f t="shared" si="39"/>
        <v>0</v>
      </c>
      <c r="Z41" s="46"/>
      <c r="AA41" s="48">
        <f t="shared" si="40"/>
        <v>0</v>
      </c>
      <c r="AB41" s="45">
        <f t="shared" si="41"/>
        <v>0</v>
      </c>
      <c r="AC41" s="46"/>
      <c r="AD41" s="47">
        <f t="shared" si="42"/>
        <v>0</v>
      </c>
      <c r="AE41" s="46"/>
      <c r="AF41" s="48">
        <f t="shared" si="43"/>
        <v>0</v>
      </c>
      <c r="AG41" s="45">
        <f t="shared" si="44"/>
        <v>0</v>
      </c>
      <c r="AH41" s="46"/>
      <c r="AI41" s="47">
        <f t="shared" si="45"/>
        <v>0</v>
      </c>
      <c r="AJ41" s="46"/>
      <c r="AK41" s="48">
        <f t="shared" si="46"/>
        <v>0</v>
      </c>
      <c r="AL41" s="45">
        <f t="shared" si="47"/>
        <v>0</v>
      </c>
      <c r="AM41" s="46"/>
      <c r="AN41" s="47">
        <f t="shared" si="48"/>
        <v>0</v>
      </c>
      <c r="AO41" s="46"/>
      <c r="AP41" s="48">
        <f t="shared" si="49"/>
        <v>0</v>
      </c>
      <c r="AQ41" s="45">
        <f t="shared" si="50"/>
        <v>0</v>
      </c>
      <c r="AR41" s="46"/>
      <c r="AS41" s="47">
        <f t="shared" si="51"/>
        <v>0</v>
      </c>
      <c r="AT41" s="46"/>
      <c r="AU41" s="48">
        <f t="shared" si="52"/>
        <v>0</v>
      </c>
      <c r="AV41" s="37"/>
      <c r="AW41" s="8"/>
    </row>
    <row r="42" spans="1:49" ht="15.75">
      <c r="A42" s="38"/>
      <c r="B42" s="39"/>
      <c r="C42" s="40"/>
      <c r="D42" s="41">
        <f t="shared" si="27"/>
        <v>0</v>
      </c>
      <c r="E42" s="42"/>
      <c r="F42" s="43">
        <f>G42-SMALL((L42,Q42,V42,AA42,AK42,AP42,AF42,AU42),1)</f>
        <v>0</v>
      </c>
      <c r="G42" s="44">
        <f t="shared" si="28"/>
        <v>0</v>
      </c>
      <c r="H42" s="45">
        <f t="shared" si="29"/>
        <v>0</v>
      </c>
      <c r="I42" s="46"/>
      <c r="J42" s="47">
        <f t="shared" si="30"/>
        <v>0</v>
      </c>
      <c r="K42" s="46"/>
      <c r="L42" s="48">
        <f t="shared" si="31"/>
        <v>0</v>
      </c>
      <c r="M42" s="45">
        <f t="shared" si="32"/>
        <v>0</v>
      </c>
      <c r="N42" s="46"/>
      <c r="O42" s="47">
        <f t="shared" si="33"/>
        <v>0</v>
      </c>
      <c r="P42" s="46"/>
      <c r="Q42" s="48">
        <f t="shared" si="34"/>
        <v>0</v>
      </c>
      <c r="R42" s="45">
        <f t="shared" si="35"/>
        <v>0</v>
      </c>
      <c r="S42" s="46"/>
      <c r="T42" s="47">
        <f t="shared" si="36"/>
        <v>0</v>
      </c>
      <c r="U42" s="46"/>
      <c r="V42" s="48">
        <f t="shared" si="37"/>
        <v>0</v>
      </c>
      <c r="W42" s="45">
        <f t="shared" si="38"/>
        <v>0</v>
      </c>
      <c r="X42" s="46"/>
      <c r="Y42" s="47">
        <f t="shared" si="39"/>
        <v>0</v>
      </c>
      <c r="Z42" s="46"/>
      <c r="AA42" s="48">
        <f t="shared" si="40"/>
        <v>0</v>
      </c>
      <c r="AB42" s="45">
        <f t="shared" si="41"/>
        <v>0</v>
      </c>
      <c r="AC42" s="46"/>
      <c r="AD42" s="47">
        <f t="shared" si="42"/>
        <v>0</v>
      </c>
      <c r="AE42" s="46"/>
      <c r="AF42" s="48">
        <f t="shared" si="43"/>
        <v>0</v>
      </c>
      <c r="AG42" s="45">
        <f t="shared" si="44"/>
        <v>0</v>
      </c>
      <c r="AH42" s="46"/>
      <c r="AI42" s="47">
        <f t="shared" si="45"/>
        <v>0</v>
      </c>
      <c r="AJ42" s="46"/>
      <c r="AK42" s="48">
        <f t="shared" si="46"/>
        <v>0</v>
      </c>
      <c r="AL42" s="45">
        <f t="shared" si="47"/>
        <v>0</v>
      </c>
      <c r="AM42" s="46"/>
      <c r="AN42" s="47">
        <f t="shared" si="48"/>
        <v>0</v>
      </c>
      <c r="AO42" s="46"/>
      <c r="AP42" s="48">
        <f t="shared" si="49"/>
        <v>0</v>
      </c>
      <c r="AQ42" s="45">
        <f t="shared" si="50"/>
        <v>0</v>
      </c>
      <c r="AR42" s="46"/>
      <c r="AS42" s="47">
        <f t="shared" si="51"/>
        <v>0</v>
      </c>
      <c r="AT42" s="46"/>
      <c r="AU42" s="48">
        <f t="shared" si="52"/>
        <v>0</v>
      </c>
      <c r="AV42" s="37"/>
      <c r="AW42" s="8"/>
    </row>
    <row r="43" spans="1:49" ht="15.75">
      <c r="A43" s="38"/>
      <c r="B43" s="39"/>
      <c r="C43" s="40"/>
      <c r="D43" s="41">
        <f t="shared" si="27"/>
        <v>0</v>
      </c>
      <c r="E43" s="42"/>
      <c r="F43" s="43">
        <f>G43-SMALL((L43,Q43,V43,AA43,AK43,AP43,AF43,AU43),1)</f>
        <v>0</v>
      </c>
      <c r="G43" s="44">
        <f t="shared" si="28"/>
        <v>0</v>
      </c>
      <c r="H43" s="45">
        <f t="shared" si="29"/>
        <v>0</v>
      </c>
      <c r="I43" s="46"/>
      <c r="J43" s="47">
        <f t="shared" si="30"/>
        <v>0</v>
      </c>
      <c r="K43" s="46"/>
      <c r="L43" s="48">
        <f t="shared" si="31"/>
        <v>0</v>
      </c>
      <c r="M43" s="45">
        <f t="shared" si="32"/>
        <v>0</v>
      </c>
      <c r="N43" s="46"/>
      <c r="O43" s="47">
        <f t="shared" si="33"/>
        <v>0</v>
      </c>
      <c r="P43" s="46"/>
      <c r="Q43" s="48">
        <f t="shared" si="34"/>
        <v>0</v>
      </c>
      <c r="R43" s="45">
        <f t="shared" si="35"/>
        <v>0</v>
      </c>
      <c r="S43" s="46"/>
      <c r="T43" s="47">
        <f t="shared" si="36"/>
        <v>0</v>
      </c>
      <c r="U43" s="46"/>
      <c r="V43" s="48">
        <f t="shared" si="37"/>
        <v>0</v>
      </c>
      <c r="W43" s="45">
        <f t="shared" si="38"/>
        <v>0</v>
      </c>
      <c r="X43" s="46"/>
      <c r="Y43" s="47">
        <f t="shared" si="39"/>
        <v>0</v>
      </c>
      <c r="Z43" s="46"/>
      <c r="AA43" s="48">
        <f t="shared" si="40"/>
        <v>0</v>
      </c>
      <c r="AB43" s="45">
        <f t="shared" si="41"/>
        <v>0</v>
      </c>
      <c r="AC43" s="46"/>
      <c r="AD43" s="47">
        <f t="shared" si="42"/>
        <v>0</v>
      </c>
      <c r="AE43" s="46"/>
      <c r="AF43" s="48">
        <f t="shared" si="43"/>
        <v>0</v>
      </c>
      <c r="AG43" s="45">
        <f t="shared" si="44"/>
        <v>0</v>
      </c>
      <c r="AH43" s="46"/>
      <c r="AI43" s="47">
        <f t="shared" si="45"/>
        <v>0</v>
      </c>
      <c r="AJ43" s="46"/>
      <c r="AK43" s="48">
        <f t="shared" si="46"/>
        <v>0</v>
      </c>
      <c r="AL43" s="45">
        <f t="shared" si="47"/>
        <v>0</v>
      </c>
      <c r="AM43" s="46"/>
      <c r="AN43" s="47">
        <f t="shared" si="48"/>
        <v>0</v>
      </c>
      <c r="AO43" s="46"/>
      <c r="AP43" s="48">
        <f t="shared" si="49"/>
        <v>0</v>
      </c>
      <c r="AQ43" s="45">
        <f t="shared" si="50"/>
        <v>0</v>
      </c>
      <c r="AR43" s="46"/>
      <c r="AS43" s="47">
        <f t="shared" si="51"/>
        <v>0</v>
      </c>
      <c r="AT43" s="46"/>
      <c r="AU43" s="48">
        <f t="shared" si="52"/>
        <v>0</v>
      </c>
      <c r="AV43" s="37"/>
      <c r="AW43" s="8"/>
    </row>
    <row r="44" spans="1:49" ht="15.75">
      <c r="A44" s="38"/>
      <c r="B44" s="39"/>
      <c r="C44" s="40"/>
      <c r="D44" s="41">
        <f t="shared" si="27"/>
        <v>0</v>
      </c>
      <c r="E44" s="42"/>
      <c r="F44" s="43">
        <f>G44-SMALL((L44,Q44,V44,AA44,AK44,AP44,AF44,AU44),1)</f>
        <v>0</v>
      </c>
      <c r="G44" s="44">
        <f t="shared" si="28"/>
        <v>0</v>
      </c>
      <c r="H44" s="45">
        <f t="shared" si="29"/>
        <v>0</v>
      </c>
      <c r="I44" s="46"/>
      <c r="J44" s="47">
        <f t="shared" si="30"/>
        <v>0</v>
      </c>
      <c r="K44" s="46"/>
      <c r="L44" s="48">
        <f t="shared" si="31"/>
        <v>0</v>
      </c>
      <c r="M44" s="45">
        <f t="shared" si="32"/>
        <v>0</v>
      </c>
      <c r="N44" s="46"/>
      <c r="O44" s="47">
        <f t="shared" si="33"/>
        <v>0</v>
      </c>
      <c r="P44" s="46"/>
      <c r="Q44" s="48">
        <f t="shared" si="34"/>
        <v>0</v>
      </c>
      <c r="R44" s="45">
        <f t="shared" si="35"/>
        <v>0</v>
      </c>
      <c r="S44" s="46"/>
      <c r="T44" s="47">
        <f t="shared" si="36"/>
        <v>0</v>
      </c>
      <c r="U44" s="46"/>
      <c r="V44" s="48">
        <f t="shared" si="37"/>
        <v>0</v>
      </c>
      <c r="W44" s="45">
        <f t="shared" si="38"/>
        <v>0</v>
      </c>
      <c r="X44" s="46"/>
      <c r="Y44" s="47">
        <f t="shared" si="39"/>
        <v>0</v>
      </c>
      <c r="Z44" s="46"/>
      <c r="AA44" s="48">
        <f t="shared" si="40"/>
        <v>0</v>
      </c>
      <c r="AB44" s="45">
        <f t="shared" si="41"/>
        <v>0</v>
      </c>
      <c r="AC44" s="46"/>
      <c r="AD44" s="47">
        <f t="shared" si="42"/>
        <v>0</v>
      </c>
      <c r="AE44" s="46"/>
      <c r="AF44" s="48">
        <f t="shared" si="43"/>
        <v>0</v>
      </c>
      <c r="AG44" s="45">
        <f t="shared" si="44"/>
        <v>0</v>
      </c>
      <c r="AH44" s="46"/>
      <c r="AI44" s="47">
        <f t="shared" si="45"/>
        <v>0</v>
      </c>
      <c r="AJ44" s="46"/>
      <c r="AK44" s="48">
        <f t="shared" si="46"/>
        <v>0</v>
      </c>
      <c r="AL44" s="45">
        <f t="shared" si="47"/>
        <v>0</v>
      </c>
      <c r="AM44" s="46"/>
      <c r="AN44" s="47">
        <f t="shared" si="48"/>
        <v>0</v>
      </c>
      <c r="AO44" s="46"/>
      <c r="AP44" s="48">
        <f t="shared" si="49"/>
        <v>0</v>
      </c>
      <c r="AQ44" s="45">
        <f t="shared" si="50"/>
        <v>0</v>
      </c>
      <c r="AR44" s="46"/>
      <c r="AS44" s="47">
        <f t="shared" si="51"/>
        <v>0</v>
      </c>
      <c r="AT44" s="46"/>
      <c r="AU44" s="48">
        <f t="shared" si="52"/>
        <v>0</v>
      </c>
      <c r="AV44" s="37"/>
      <c r="AW44" s="8"/>
    </row>
    <row r="45" spans="1:49" ht="15">
      <c r="A45" s="49"/>
      <c r="B45" s="49"/>
      <c r="C45" s="49"/>
      <c r="D45" s="49"/>
      <c r="E45" s="49"/>
      <c r="F45" s="49"/>
      <c r="G45" s="49"/>
      <c r="H45" s="50"/>
      <c r="I45" s="49"/>
      <c r="J45" s="49"/>
      <c r="K45" s="49"/>
      <c r="L45" s="49"/>
      <c r="M45" s="51"/>
      <c r="N45" s="49"/>
      <c r="O45" s="49"/>
      <c r="P45" s="49"/>
      <c r="Q45" s="51"/>
      <c r="R45" s="49"/>
      <c r="S45" s="51"/>
      <c r="T45" s="49"/>
      <c r="U45" s="49"/>
      <c r="V45" s="49"/>
      <c r="W45" s="51"/>
      <c r="X45" s="49"/>
      <c r="Y45" s="49"/>
      <c r="Z45" s="49"/>
      <c r="AA45" s="51"/>
      <c r="AB45" s="49"/>
      <c r="AC45" s="51"/>
      <c r="AD45" s="49"/>
      <c r="AE45" s="49"/>
      <c r="AF45" s="49"/>
      <c r="AG45" s="49"/>
      <c r="AH45" s="51"/>
      <c r="AI45" s="49"/>
      <c r="AJ45" s="49"/>
      <c r="AK45" s="49"/>
      <c r="AL45" s="49"/>
      <c r="AM45" s="51"/>
      <c r="AN45" s="49"/>
      <c r="AO45" s="49"/>
      <c r="AP45" s="49"/>
      <c r="AQ45" s="49"/>
      <c r="AR45" s="51"/>
      <c r="AS45" s="49"/>
      <c r="AT45" s="49"/>
      <c r="AU45" s="49"/>
      <c r="AV45" s="8"/>
      <c r="AW45" s="8"/>
    </row>
    <row r="46" spans="1:49" ht="15">
      <c r="A46" s="8"/>
      <c r="B46" s="8"/>
      <c r="C46" s="8"/>
      <c r="D46" s="8"/>
      <c r="E46" s="8"/>
      <c r="F46" s="8"/>
      <c r="G46" s="8"/>
      <c r="H46" s="52"/>
      <c r="I46" s="8"/>
      <c r="J46" s="8">
        <f>COUNT(K5:K44)</f>
        <v>11</v>
      </c>
      <c r="K46" s="8"/>
      <c r="L46" s="8"/>
      <c r="M46" s="53"/>
      <c r="N46" s="8"/>
      <c r="O46" s="8">
        <f>COUNT(P5:P44)</f>
        <v>13</v>
      </c>
      <c r="P46" s="8"/>
      <c r="Q46" s="53"/>
      <c r="R46" s="8"/>
      <c r="S46" s="53"/>
      <c r="T46" s="8">
        <f>COUNT(U5:U44)</f>
        <v>0</v>
      </c>
      <c r="U46" s="8"/>
      <c r="V46" s="8"/>
      <c r="W46" s="53"/>
      <c r="X46" s="8"/>
      <c r="Y46" s="8">
        <f>COUNT(Z5:Z44)</f>
        <v>4</v>
      </c>
      <c r="Z46" s="8"/>
      <c r="AA46" s="53"/>
      <c r="AB46" s="8"/>
      <c r="AC46" s="53"/>
      <c r="AD46" s="8">
        <f>COUNT(AE5:AE44)</f>
        <v>4</v>
      </c>
      <c r="AE46" s="8"/>
      <c r="AF46" s="8"/>
      <c r="AG46" s="8"/>
      <c r="AH46" s="53"/>
      <c r="AI46" s="8">
        <f>COUNT(AJ5:AJ44)</f>
        <v>10</v>
      </c>
      <c r="AJ46" s="8"/>
      <c r="AK46" s="8"/>
      <c r="AL46" s="8"/>
      <c r="AM46" s="53"/>
      <c r="AN46" s="8">
        <f>COUNT(AO5:AO44)</f>
        <v>13</v>
      </c>
      <c r="AO46" s="8"/>
      <c r="AP46" s="8"/>
      <c r="AQ46" s="8"/>
      <c r="AR46" s="53"/>
      <c r="AS46" s="8">
        <f>COUNT(AT5:AT44)</f>
        <v>6</v>
      </c>
      <c r="AT46" s="8"/>
      <c r="AU46" s="8"/>
      <c r="AV46" s="8"/>
      <c r="AW46" s="8">
        <f>SUM(J46:AU46)</f>
        <v>61</v>
      </c>
    </row>
    <row r="47" spans="1:49" ht="15">
      <c r="A47" s="8"/>
      <c r="B47" s="8"/>
      <c r="C47" s="8"/>
      <c r="D47" s="8"/>
      <c r="E47" s="8"/>
      <c r="F47" s="8"/>
      <c r="G47" s="8"/>
      <c r="H47" s="52"/>
      <c r="I47" s="8"/>
      <c r="J47" s="8"/>
      <c r="K47" s="8"/>
      <c r="L47" s="8"/>
      <c r="M47" s="53"/>
      <c r="N47" s="8"/>
      <c r="O47" s="8"/>
      <c r="P47" s="8"/>
      <c r="Q47" s="53"/>
      <c r="R47" s="8"/>
      <c r="S47" s="53"/>
      <c r="T47" s="8"/>
      <c r="U47" s="8"/>
      <c r="V47" s="8"/>
      <c r="W47" s="53"/>
      <c r="X47" s="8"/>
      <c r="Y47" s="8"/>
      <c r="Z47" s="8"/>
      <c r="AA47" s="53"/>
      <c r="AB47" s="8"/>
      <c r="AC47" s="53"/>
      <c r="AD47" s="8"/>
      <c r="AE47" s="8"/>
      <c r="AF47" s="8"/>
      <c r="AG47" s="8"/>
      <c r="AH47" s="53"/>
      <c r="AI47" s="8"/>
      <c r="AJ47" s="8"/>
      <c r="AK47" s="8"/>
      <c r="AL47" s="8"/>
      <c r="AM47" s="53"/>
      <c r="AN47" s="8"/>
      <c r="AO47" s="8"/>
      <c r="AP47" s="8"/>
      <c r="AQ47" s="8"/>
      <c r="AR47" s="53"/>
      <c r="AS47" s="8"/>
      <c r="AT47" s="8"/>
      <c r="AU47" s="8"/>
      <c r="AV47" s="8"/>
      <c r="AW47" s="8"/>
    </row>
    <row r="48" spans="1:49" ht="15">
      <c r="A48" s="8"/>
      <c r="B48" s="8"/>
      <c r="C48" s="8"/>
      <c r="D48" s="8"/>
      <c r="E48" s="8"/>
      <c r="F48" s="8"/>
      <c r="G48" s="8"/>
      <c r="H48" s="52"/>
      <c r="I48" s="8"/>
      <c r="J48" s="8"/>
      <c r="K48" s="8"/>
      <c r="L48" s="8"/>
      <c r="M48" s="53"/>
      <c r="N48" s="8"/>
      <c r="O48" s="8"/>
      <c r="P48" s="8"/>
      <c r="Q48" s="53"/>
      <c r="R48" s="8"/>
      <c r="S48" s="53"/>
      <c r="T48" s="8"/>
      <c r="U48" s="8"/>
      <c r="V48" s="8"/>
      <c r="W48" s="53"/>
      <c r="X48" s="8"/>
      <c r="Y48" s="8"/>
      <c r="Z48" s="8"/>
      <c r="AA48" s="53"/>
      <c r="AB48" s="8"/>
      <c r="AC48" s="53"/>
      <c r="AD48" s="8"/>
      <c r="AE48" s="8"/>
      <c r="AF48" s="8"/>
      <c r="AG48" s="8"/>
      <c r="AH48" s="53"/>
      <c r="AI48" s="8"/>
      <c r="AJ48" s="8"/>
      <c r="AK48" s="8"/>
      <c r="AL48" s="8"/>
      <c r="AM48" s="53"/>
      <c r="AN48" s="8"/>
      <c r="AO48" s="8"/>
      <c r="AP48" s="8"/>
      <c r="AQ48" s="8"/>
      <c r="AR48" s="53"/>
      <c r="AS48" s="8"/>
      <c r="AT48" s="8"/>
      <c r="AU48" s="8"/>
      <c r="AV48" s="8"/>
      <c r="AW48" s="8"/>
    </row>
    <row r="49" spans="1:49" ht="15" customHeight="1">
      <c r="A49" s="8"/>
      <c r="B49" s="8"/>
      <c r="C49" s="8"/>
      <c r="D49" s="8"/>
      <c r="E49" s="8"/>
      <c r="F49" s="8"/>
      <c r="G49" s="8"/>
      <c r="H49" s="52"/>
      <c r="I49" s="8"/>
      <c r="J49" s="8"/>
      <c r="K49" s="8"/>
      <c r="L49" s="8"/>
      <c r="M49" s="53"/>
      <c r="N49" s="8"/>
      <c r="O49" s="8"/>
      <c r="P49" s="8"/>
      <c r="Q49" s="53"/>
      <c r="R49" s="8"/>
      <c r="S49" s="53"/>
      <c r="T49" s="8"/>
      <c r="U49" s="8"/>
      <c r="V49" s="8"/>
      <c r="W49" s="53"/>
      <c r="X49" s="8"/>
      <c r="Y49" s="8"/>
      <c r="Z49" s="8"/>
      <c r="AA49" s="53"/>
      <c r="AB49" s="8"/>
      <c r="AC49" s="53"/>
      <c r="AD49" s="8"/>
      <c r="AE49" s="8"/>
      <c r="AF49" s="8"/>
      <c r="AG49" s="8"/>
      <c r="AH49" s="53"/>
      <c r="AI49" s="8"/>
      <c r="AJ49" s="8"/>
      <c r="AK49" s="8"/>
      <c r="AL49" s="8"/>
      <c r="AM49" s="53"/>
      <c r="AN49" s="8"/>
      <c r="AO49" s="8"/>
      <c r="AP49" s="8"/>
      <c r="AQ49" s="8"/>
      <c r="AR49" s="53"/>
      <c r="AS49" s="8"/>
      <c r="AT49" s="8"/>
      <c r="AU49" s="8"/>
      <c r="AV49" s="8"/>
      <c r="AW49" s="8"/>
    </row>
    <row r="50" spans="1:49" ht="15" customHeight="1" hidden="1">
      <c r="A50" s="8"/>
      <c r="B50" s="8"/>
      <c r="C50" s="8"/>
      <c r="D50" s="8"/>
      <c r="E50" s="8"/>
      <c r="F50" s="8"/>
      <c r="G50" s="8"/>
      <c r="H50" s="52"/>
      <c r="I50" s="8"/>
      <c r="J50" s="8"/>
      <c r="K50" s="8"/>
      <c r="L50" s="8"/>
      <c r="M50" s="53"/>
      <c r="N50" s="8"/>
      <c r="O50" s="8"/>
      <c r="P50" s="8"/>
      <c r="Q50" s="53"/>
      <c r="R50" s="8"/>
      <c r="S50" s="53"/>
      <c r="T50" s="8"/>
      <c r="U50" s="8"/>
      <c r="V50" s="8"/>
      <c r="W50" s="53"/>
      <c r="X50" s="8"/>
      <c r="Y50" s="8"/>
      <c r="Z50" s="8"/>
      <c r="AA50" s="53"/>
      <c r="AB50" s="8"/>
      <c r="AC50" s="53"/>
      <c r="AD50" s="8"/>
      <c r="AE50" s="8"/>
      <c r="AF50" s="8"/>
      <c r="AG50" s="8"/>
      <c r="AH50" s="53"/>
      <c r="AI50" s="8"/>
      <c r="AJ50" s="8"/>
      <c r="AK50" s="8"/>
      <c r="AL50" s="8"/>
      <c r="AM50" s="53"/>
      <c r="AN50" s="8"/>
      <c r="AO50" s="8"/>
      <c r="AP50" s="8"/>
      <c r="AQ50" s="8"/>
      <c r="AR50" s="53"/>
      <c r="AS50" s="8"/>
      <c r="AT50" s="8"/>
      <c r="AU50" s="8"/>
      <c r="AV50" s="8"/>
      <c r="AW50" s="8"/>
    </row>
    <row r="51" spans="1:49" ht="15" customHeight="1" hidden="1">
      <c r="A51" s="8"/>
      <c r="B51" s="8"/>
      <c r="C51" s="8"/>
      <c r="D51" s="8"/>
      <c r="E51" s="8"/>
      <c r="F51" s="8"/>
      <c r="G51" s="8"/>
      <c r="H51" s="52"/>
      <c r="I51" s="8"/>
      <c r="J51" s="8"/>
      <c r="K51" s="8"/>
      <c r="L51" s="8"/>
      <c r="M51" s="53"/>
      <c r="N51" s="8"/>
      <c r="O51" s="8"/>
      <c r="P51" s="8"/>
      <c r="Q51" s="53"/>
      <c r="R51" s="8"/>
      <c r="S51" s="53"/>
      <c r="T51" s="8"/>
      <c r="U51" s="8"/>
      <c r="V51" s="8"/>
      <c r="W51" s="53"/>
      <c r="X51" s="8"/>
      <c r="Y51" s="8"/>
      <c r="Z51" s="8"/>
      <c r="AA51" s="53"/>
      <c r="AB51" s="8"/>
      <c r="AC51" s="53"/>
      <c r="AD51" s="8"/>
      <c r="AE51" s="8"/>
      <c r="AF51" s="8"/>
      <c r="AG51" s="8"/>
      <c r="AH51" s="53"/>
      <c r="AI51" s="8"/>
      <c r="AJ51" s="8"/>
      <c r="AK51" s="8"/>
      <c r="AL51" s="8"/>
      <c r="AM51" s="53"/>
      <c r="AN51" s="8"/>
      <c r="AO51" s="8"/>
      <c r="AP51" s="8"/>
      <c r="AQ51" s="8"/>
      <c r="AR51" s="53"/>
      <c r="AS51" s="8"/>
      <c r="AT51" s="8"/>
      <c r="AU51" s="8"/>
      <c r="AV51" s="8"/>
      <c r="AW51" s="8"/>
    </row>
    <row r="52" spans="1:49" ht="15" customHeight="1" hidden="1">
      <c r="A52" s="8"/>
      <c r="B52" s="8"/>
      <c r="C52" s="8"/>
      <c r="D52" s="8"/>
      <c r="E52" s="8"/>
      <c r="F52" s="8"/>
      <c r="G52" s="8"/>
      <c r="H52" s="52"/>
      <c r="I52" s="8"/>
      <c r="J52" s="8"/>
      <c r="K52" s="8"/>
      <c r="L52" s="8"/>
      <c r="M52" s="53"/>
      <c r="N52" s="8"/>
      <c r="O52" s="8"/>
      <c r="P52" s="8"/>
      <c r="Q52" s="53"/>
      <c r="R52" s="8"/>
      <c r="S52" s="53"/>
      <c r="T52" s="8"/>
      <c r="U52" s="8"/>
      <c r="V52" s="8"/>
      <c r="W52" s="53"/>
      <c r="X52" s="8"/>
      <c r="Y52" s="8"/>
      <c r="Z52" s="8"/>
      <c r="AA52" s="53"/>
      <c r="AB52" s="8"/>
      <c r="AC52" s="53"/>
      <c r="AD52" s="8"/>
      <c r="AE52" s="8"/>
      <c r="AF52" s="8"/>
      <c r="AG52" s="8"/>
      <c r="AH52" s="53"/>
      <c r="AI52" s="8"/>
      <c r="AJ52" s="8"/>
      <c r="AK52" s="8"/>
      <c r="AL52" s="8"/>
      <c r="AM52" s="53"/>
      <c r="AN52" s="8"/>
      <c r="AO52" s="8"/>
      <c r="AP52" s="8"/>
      <c r="AQ52" s="8"/>
      <c r="AR52" s="53"/>
      <c r="AS52" s="8"/>
      <c r="AT52" s="8"/>
      <c r="AU52" s="8"/>
      <c r="AV52" s="8"/>
      <c r="AW52" s="8"/>
    </row>
    <row r="53" spans="1:49" ht="15" customHeight="1" hidden="1">
      <c r="A53" s="8"/>
      <c r="B53" s="8"/>
      <c r="C53" s="8"/>
      <c r="D53" s="8"/>
      <c r="E53" s="8"/>
      <c r="F53" s="8"/>
      <c r="G53" s="8"/>
      <c r="H53" s="52"/>
      <c r="I53" s="8"/>
      <c r="J53" s="8"/>
      <c r="K53" s="8"/>
      <c r="L53" s="8"/>
      <c r="M53" s="53"/>
      <c r="N53" s="8"/>
      <c r="O53" s="8"/>
      <c r="P53" s="8"/>
      <c r="Q53" s="53"/>
      <c r="R53" s="8"/>
      <c r="S53" s="53"/>
      <c r="T53" s="8"/>
      <c r="U53" s="8"/>
      <c r="V53" s="8"/>
      <c r="W53" s="53"/>
      <c r="X53" s="8"/>
      <c r="Y53" s="8"/>
      <c r="Z53" s="8"/>
      <c r="AA53" s="53"/>
      <c r="AB53" s="8"/>
      <c r="AC53" s="53"/>
      <c r="AD53" s="8"/>
      <c r="AE53" s="8"/>
      <c r="AF53" s="8"/>
      <c r="AG53" s="8"/>
      <c r="AH53" s="53"/>
      <c r="AI53" s="8"/>
      <c r="AJ53" s="8"/>
      <c r="AK53" s="8"/>
      <c r="AL53" s="8"/>
      <c r="AM53" s="53"/>
      <c r="AN53" s="8"/>
      <c r="AO53" s="8"/>
      <c r="AP53" s="8"/>
      <c r="AQ53" s="8"/>
      <c r="AR53" s="53"/>
      <c r="AS53" s="8"/>
      <c r="AT53" s="8"/>
      <c r="AU53" s="8"/>
      <c r="AV53" s="8"/>
      <c r="AW53" s="8"/>
    </row>
    <row r="54" spans="1:49" ht="15.75" customHeight="1" hidden="1">
      <c r="A54" s="8"/>
      <c r="B54" s="28" t="s">
        <v>34</v>
      </c>
      <c r="C54" s="28" t="s">
        <v>35</v>
      </c>
      <c r="D54" s="28"/>
      <c r="E54" s="28"/>
      <c r="F54" s="28"/>
      <c r="G54" s="8"/>
      <c r="H54" s="8"/>
      <c r="I54" s="28"/>
      <c r="J54" s="52"/>
      <c r="K54" s="8"/>
      <c r="L54" s="28"/>
      <c r="M54" s="8"/>
      <c r="N54" s="8"/>
      <c r="O54" s="8"/>
      <c r="P54" s="8"/>
      <c r="Q54" s="53"/>
      <c r="R54" s="8"/>
      <c r="S54" s="53"/>
      <c r="T54" s="28" t="s">
        <v>36</v>
      </c>
      <c r="U54" s="8"/>
      <c r="V54" s="53"/>
      <c r="W54" s="53"/>
      <c r="X54" s="8"/>
      <c r="Y54" s="8"/>
      <c r="Z54" s="8"/>
      <c r="AA54" s="53"/>
      <c r="AB54" s="8"/>
      <c r="AC54" s="53"/>
      <c r="AD54" s="8"/>
      <c r="AE54" s="8"/>
      <c r="AF54" s="8"/>
      <c r="AG54" s="8"/>
      <c r="AH54" s="53"/>
      <c r="AI54" s="8"/>
      <c r="AJ54" s="8"/>
      <c r="AK54" s="8"/>
      <c r="AL54" s="8"/>
      <c r="AM54" s="53"/>
      <c r="AN54" s="8"/>
      <c r="AO54" s="8"/>
      <c r="AP54" s="8"/>
      <c r="AQ54" s="8"/>
      <c r="AR54" s="53"/>
      <c r="AS54" s="8"/>
      <c r="AT54" s="8"/>
      <c r="AU54" s="8"/>
      <c r="AV54" s="8"/>
      <c r="AW54" s="8"/>
    </row>
    <row r="55" spans="1:49" ht="15" customHeight="1" hidden="1">
      <c r="A55" s="8"/>
      <c r="B55" s="8"/>
      <c r="C55" s="54" t="s">
        <v>6</v>
      </c>
      <c r="D55" s="54"/>
      <c r="E55" s="54"/>
      <c r="F55" s="54"/>
      <c r="G55" s="54" t="s">
        <v>37</v>
      </c>
      <c r="H55" s="8" t="s">
        <v>38</v>
      </c>
      <c r="I55" s="8" t="s">
        <v>38</v>
      </c>
      <c r="J55" s="52"/>
      <c r="K55" s="8"/>
      <c r="L55" s="8"/>
      <c r="M55" s="8"/>
      <c r="N55" s="8"/>
      <c r="O55" s="8"/>
      <c r="P55" s="8"/>
      <c r="Q55" s="53"/>
      <c r="R55" s="8"/>
      <c r="S55" s="53"/>
      <c r="T55" s="8" t="s">
        <v>39</v>
      </c>
      <c r="U55" s="8"/>
      <c r="V55" s="8" t="s">
        <v>37</v>
      </c>
      <c r="W55" s="53"/>
      <c r="X55" s="8"/>
      <c r="Y55" s="8"/>
      <c r="Z55" s="8"/>
      <c r="AA55" s="53"/>
      <c r="AB55" s="8"/>
      <c r="AC55" s="53"/>
      <c r="AD55" s="8"/>
      <c r="AE55" s="8"/>
      <c r="AF55" s="8"/>
      <c r="AG55" s="8"/>
      <c r="AH55" s="53"/>
      <c r="AI55" s="8"/>
      <c r="AJ55" s="8"/>
      <c r="AK55" s="8"/>
      <c r="AL55" s="8"/>
      <c r="AM55" s="53"/>
      <c r="AN55" s="8"/>
      <c r="AO55" s="8"/>
      <c r="AP55" s="8"/>
      <c r="AQ55" s="8"/>
      <c r="AR55" s="53"/>
      <c r="AS55" s="8"/>
      <c r="AT55" s="8"/>
      <c r="AU55" s="8"/>
      <c r="AV55" s="8"/>
      <c r="AW55" s="8"/>
    </row>
    <row r="56" spans="1:49" ht="15" customHeight="1" hidden="1">
      <c r="A56" s="8"/>
      <c r="B56" s="55"/>
      <c r="C56" s="56">
        <v>0</v>
      </c>
      <c r="D56" s="57"/>
      <c r="E56" s="57"/>
      <c r="F56" s="57"/>
      <c r="G56" s="57">
        <v>0</v>
      </c>
      <c r="H56" s="58"/>
      <c r="I56" s="8"/>
      <c r="J56" s="52"/>
      <c r="K56" s="8"/>
      <c r="L56" s="8"/>
      <c r="M56" s="8"/>
      <c r="N56" s="8"/>
      <c r="O56" s="8"/>
      <c r="P56" s="8"/>
      <c r="Q56" s="53"/>
      <c r="R56" s="8"/>
      <c r="S56" s="53"/>
      <c r="T56" s="8"/>
      <c r="U56" s="54"/>
      <c r="V56" s="54"/>
      <c r="W56" s="53"/>
      <c r="X56" s="8"/>
      <c r="Y56" s="8"/>
      <c r="Z56" s="8"/>
      <c r="AA56" s="53"/>
      <c r="AB56" s="8"/>
      <c r="AC56" s="53"/>
      <c r="AD56" s="8"/>
      <c r="AE56" s="8"/>
      <c r="AF56" s="8"/>
      <c r="AG56" s="8"/>
      <c r="AH56" s="53"/>
      <c r="AI56" s="8"/>
      <c r="AJ56" s="8"/>
      <c r="AK56" s="8"/>
      <c r="AL56" s="8"/>
      <c r="AM56" s="53"/>
      <c r="AN56" s="8"/>
      <c r="AO56" s="8"/>
      <c r="AP56" s="8"/>
      <c r="AQ56" s="8"/>
      <c r="AR56" s="53"/>
      <c r="AS56" s="8"/>
      <c r="AT56" s="8"/>
      <c r="AU56" s="8"/>
      <c r="AV56" s="8"/>
      <c r="AW56" s="8"/>
    </row>
    <row r="57" spans="1:49" ht="15" customHeight="1" hidden="1">
      <c r="A57" s="8"/>
      <c r="B57" s="55"/>
      <c r="C57" s="56">
        <v>1</v>
      </c>
      <c r="D57" s="57"/>
      <c r="E57" s="57"/>
      <c r="F57" s="57"/>
      <c r="G57" s="57">
        <v>50</v>
      </c>
      <c r="H57" s="59" t="s">
        <v>40</v>
      </c>
      <c r="I57" s="60"/>
      <c r="J57" s="8"/>
      <c r="K57" s="60"/>
      <c r="L57" s="8"/>
      <c r="M57" s="8"/>
      <c r="N57" s="8"/>
      <c r="O57" s="8"/>
      <c r="P57" s="8"/>
      <c r="Q57" s="53"/>
      <c r="R57" s="8"/>
      <c r="S57" s="53"/>
      <c r="T57" s="55"/>
      <c r="U57" s="56">
        <v>0</v>
      </c>
      <c r="V57" s="57">
        <v>0</v>
      </c>
      <c r="W57" s="61"/>
      <c r="X57" s="8"/>
      <c r="Y57" s="60"/>
      <c r="Z57" s="60"/>
      <c r="AA57" s="53"/>
      <c r="AB57" s="8"/>
      <c r="AC57" s="53"/>
      <c r="AD57" s="8"/>
      <c r="AE57" s="60"/>
      <c r="AF57" s="8"/>
      <c r="AG57" s="8"/>
      <c r="AH57" s="53"/>
      <c r="AI57" s="8"/>
      <c r="AJ57" s="60"/>
      <c r="AK57" s="8"/>
      <c r="AL57" s="8"/>
      <c r="AM57" s="53"/>
      <c r="AN57" s="8"/>
      <c r="AO57" s="60"/>
      <c r="AP57" s="8"/>
      <c r="AQ57" s="8"/>
      <c r="AR57" s="53"/>
      <c r="AS57" s="8"/>
      <c r="AT57" s="60"/>
      <c r="AU57" s="8"/>
      <c r="AV57" s="8"/>
      <c r="AW57" s="8"/>
    </row>
    <row r="58" spans="1:49" ht="15" customHeight="1" hidden="1">
      <c r="A58" s="8"/>
      <c r="B58" s="55"/>
      <c r="C58" s="56">
        <v>2</v>
      </c>
      <c r="D58" s="57"/>
      <c r="E58" s="57"/>
      <c r="F58" s="57"/>
      <c r="G58" s="57">
        <v>45</v>
      </c>
      <c r="H58" s="59" t="s">
        <v>40</v>
      </c>
      <c r="I58" s="60"/>
      <c r="J58" s="8"/>
      <c r="K58" s="60"/>
      <c r="L58" s="8"/>
      <c r="M58" s="8"/>
      <c r="N58" s="8"/>
      <c r="O58" s="8"/>
      <c r="P58" s="8"/>
      <c r="Q58" s="53"/>
      <c r="R58" s="8"/>
      <c r="S58" s="53"/>
      <c r="T58" s="55"/>
      <c r="U58" s="56">
        <v>1</v>
      </c>
      <c r="V58" s="62">
        <v>10</v>
      </c>
      <c r="W58" s="61"/>
      <c r="X58" s="8"/>
      <c r="Y58" s="60"/>
      <c r="Z58" s="60"/>
      <c r="AA58" s="53"/>
      <c r="AB58" s="8"/>
      <c r="AC58" s="53"/>
      <c r="AD58" s="8"/>
      <c r="AE58" s="60"/>
      <c r="AF58" s="8"/>
      <c r="AG58" s="8"/>
      <c r="AH58" s="53"/>
      <c r="AI58" s="8"/>
      <c r="AJ58" s="60"/>
      <c r="AK58" s="8"/>
      <c r="AL58" s="8"/>
      <c r="AM58" s="53"/>
      <c r="AN58" s="8"/>
      <c r="AO58" s="60"/>
      <c r="AP58" s="8"/>
      <c r="AQ58" s="8"/>
      <c r="AR58" s="53"/>
      <c r="AS58" s="8"/>
      <c r="AT58" s="60"/>
      <c r="AU58" s="8"/>
      <c r="AV58" s="8"/>
      <c r="AW58" s="8"/>
    </row>
    <row r="59" spans="1:49" ht="15" customHeight="1" hidden="1">
      <c r="A59" s="8"/>
      <c r="B59" s="55"/>
      <c r="C59" s="56">
        <v>3</v>
      </c>
      <c r="D59" s="57"/>
      <c r="E59" s="57"/>
      <c r="F59" s="57"/>
      <c r="G59" s="57">
        <v>40</v>
      </c>
      <c r="H59" s="59" t="s">
        <v>40</v>
      </c>
      <c r="I59" s="60"/>
      <c r="J59" s="8"/>
      <c r="K59" s="60"/>
      <c r="L59" s="8"/>
      <c r="M59" s="8"/>
      <c r="N59" s="8"/>
      <c r="O59" s="8"/>
      <c r="P59" s="8"/>
      <c r="Q59" s="53"/>
      <c r="R59" s="8"/>
      <c r="S59" s="53"/>
      <c r="T59" s="8"/>
      <c r="U59" s="63"/>
      <c r="V59" s="64"/>
      <c r="W59" s="53"/>
      <c r="X59" s="8"/>
      <c r="Y59" s="60"/>
      <c r="Z59" s="60"/>
      <c r="AA59" s="53"/>
      <c r="AB59" s="8"/>
      <c r="AC59" s="53"/>
      <c r="AD59" s="8"/>
      <c r="AE59" s="60"/>
      <c r="AF59" s="8"/>
      <c r="AG59" s="8"/>
      <c r="AH59" s="53"/>
      <c r="AI59" s="8"/>
      <c r="AJ59" s="60"/>
      <c r="AK59" s="8"/>
      <c r="AL59" s="8"/>
      <c r="AM59" s="53"/>
      <c r="AN59" s="8"/>
      <c r="AO59" s="60"/>
      <c r="AP59" s="8"/>
      <c r="AQ59" s="8"/>
      <c r="AR59" s="53"/>
      <c r="AS59" s="8"/>
      <c r="AT59" s="60"/>
      <c r="AU59" s="8"/>
      <c r="AV59" s="8"/>
      <c r="AW59" s="8"/>
    </row>
    <row r="60" spans="1:49" ht="15" customHeight="1" hidden="1">
      <c r="A60" s="8"/>
      <c r="B60" s="55"/>
      <c r="C60" s="56">
        <v>4</v>
      </c>
      <c r="D60" s="57"/>
      <c r="E60" s="57"/>
      <c r="F60" s="57"/>
      <c r="G60" s="57">
        <v>38</v>
      </c>
      <c r="H60" s="59" t="s">
        <v>40</v>
      </c>
      <c r="I60" s="60"/>
      <c r="J60" s="8"/>
      <c r="K60" s="60"/>
      <c r="L60" s="8"/>
      <c r="M60" s="8"/>
      <c r="N60" s="8"/>
      <c r="O60" s="8"/>
      <c r="P60" s="8"/>
      <c r="Q60" s="53"/>
      <c r="R60" s="8"/>
      <c r="S60" s="53"/>
      <c r="T60" s="8"/>
      <c r="U60" s="60"/>
      <c r="V60" s="8"/>
      <c r="W60" s="53"/>
      <c r="X60" s="8"/>
      <c r="Y60" s="60"/>
      <c r="Z60" s="60"/>
      <c r="AA60" s="53"/>
      <c r="AB60" s="8"/>
      <c r="AC60" s="53"/>
      <c r="AD60" s="8"/>
      <c r="AE60" s="60"/>
      <c r="AF60" s="8"/>
      <c r="AG60" s="8"/>
      <c r="AH60" s="53"/>
      <c r="AI60" s="8"/>
      <c r="AJ60" s="60"/>
      <c r="AK60" s="8"/>
      <c r="AL60" s="8"/>
      <c r="AM60" s="53"/>
      <c r="AN60" s="8"/>
      <c r="AO60" s="60"/>
      <c r="AP60" s="8"/>
      <c r="AQ60" s="8"/>
      <c r="AR60" s="53"/>
      <c r="AS60" s="8"/>
      <c r="AT60" s="60"/>
      <c r="AU60" s="8"/>
      <c r="AV60" s="8"/>
      <c r="AW60" s="8"/>
    </row>
    <row r="61" spans="1:49" ht="15" customHeight="1" hidden="1">
      <c r="A61" s="8"/>
      <c r="B61" s="55"/>
      <c r="C61" s="56">
        <v>5</v>
      </c>
      <c r="D61" s="57"/>
      <c r="E61" s="57"/>
      <c r="F61" s="57"/>
      <c r="G61" s="57">
        <v>36</v>
      </c>
      <c r="H61" s="59" t="s">
        <v>40</v>
      </c>
      <c r="I61" s="60"/>
      <c r="J61" s="8"/>
      <c r="K61" s="60"/>
      <c r="L61" s="8"/>
      <c r="M61" s="8"/>
      <c r="N61" s="8"/>
      <c r="O61" s="8"/>
      <c r="P61" s="8"/>
      <c r="Q61" s="53"/>
      <c r="R61" s="8"/>
      <c r="S61" s="53"/>
      <c r="T61" s="8"/>
      <c r="U61" s="60"/>
      <c r="V61" s="8"/>
      <c r="W61" s="53"/>
      <c r="X61" s="8"/>
      <c r="Y61" s="60"/>
      <c r="Z61" s="60"/>
      <c r="AA61" s="53"/>
      <c r="AB61" s="8"/>
      <c r="AC61" s="53"/>
      <c r="AD61" s="8"/>
      <c r="AE61" s="60"/>
      <c r="AF61" s="8"/>
      <c r="AG61" s="8"/>
      <c r="AH61" s="53"/>
      <c r="AI61" s="8"/>
      <c r="AJ61" s="60"/>
      <c r="AK61" s="8"/>
      <c r="AL61" s="8"/>
      <c r="AM61" s="53"/>
      <c r="AN61" s="8"/>
      <c r="AO61" s="60"/>
      <c r="AP61" s="8"/>
      <c r="AQ61" s="8"/>
      <c r="AR61" s="53"/>
      <c r="AS61" s="8"/>
      <c r="AT61" s="60"/>
      <c r="AU61" s="8"/>
      <c r="AV61" s="8"/>
      <c r="AW61" s="8"/>
    </row>
    <row r="62" spans="1:49" ht="15" customHeight="1" hidden="1">
      <c r="A62" s="8"/>
      <c r="B62" s="55"/>
      <c r="C62" s="56">
        <v>6</v>
      </c>
      <c r="D62" s="57"/>
      <c r="E62" s="57"/>
      <c r="F62" s="57"/>
      <c r="G62" s="57">
        <v>34</v>
      </c>
      <c r="H62" s="59" t="s">
        <v>40</v>
      </c>
      <c r="I62" s="60"/>
      <c r="J62" s="8"/>
      <c r="K62" s="60"/>
      <c r="L62" s="8"/>
      <c r="M62" s="8"/>
      <c r="N62" s="8"/>
      <c r="O62" s="8"/>
      <c r="P62" s="8"/>
      <c r="Q62" s="53"/>
      <c r="R62" s="8"/>
      <c r="S62" s="53"/>
      <c r="T62" s="8"/>
      <c r="U62" s="60"/>
      <c r="V62" s="8"/>
      <c r="W62" s="53"/>
      <c r="X62" s="8"/>
      <c r="Y62" s="60"/>
      <c r="Z62" s="60"/>
      <c r="AA62" s="53"/>
      <c r="AB62" s="8"/>
      <c r="AC62" s="53"/>
      <c r="AD62" s="8"/>
      <c r="AE62" s="60"/>
      <c r="AF62" s="8"/>
      <c r="AG62" s="8"/>
      <c r="AH62" s="53"/>
      <c r="AI62" s="8"/>
      <c r="AJ62" s="60"/>
      <c r="AK62" s="8"/>
      <c r="AL62" s="8"/>
      <c r="AM62" s="53"/>
      <c r="AN62" s="8"/>
      <c r="AO62" s="60"/>
      <c r="AP62" s="8"/>
      <c r="AQ62" s="8"/>
      <c r="AR62" s="53"/>
      <c r="AS62" s="8"/>
      <c r="AT62" s="60"/>
      <c r="AU62" s="8"/>
      <c r="AV62" s="8"/>
      <c r="AW62" s="8"/>
    </row>
    <row r="63" spans="1:49" ht="15" customHeight="1" hidden="1">
      <c r="A63" s="8"/>
      <c r="B63" s="55"/>
      <c r="C63" s="56">
        <v>7</v>
      </c>
      <c r="D63" s="57"/>
      <c r="E63" s="57"/>
      <c r="F63" s="57"/>
      <c r="G63" s="57">
        <v>32</v>
      </c>
      <c r="H63" s="59" t="s">
        <v>40</v>
      </c>
      <c r="I63" s="60"/>
      <c r="J63" s="8"/>
      <c r="K63" s="60"/>
      <c r="L63" s="8"/>
      <c r="M63" s="8"/>
      <c r="N63" s="8"/>
      <c r="O63" s="8"/>
      <c r="P63" s="8"/>
      <c r="Q63" s="53"/>
      <c r="R63" s="8"/>
      <c r="S63" s="53"/>
      <c r="T63" s="8"/>
      <c r="U63" s="60"/>
      <c r="V63" s="8"/>
      <c r="W63" s="53"/>
      <c r="X63" s="8"/>
      <c r="Y63" s="60"/>
      <c r="Z63" s="60"/>
      <c r="AA63" s="53"/>
      <c r="AB63" s="8"/>
      <c r="AC63" s="53"/>
      <c r="AD63" s="8"/>
      <c r="AE63" s="60"/>
      <c r="AF63" s="8"/>
      <c r="AG63" s="8"/>
      <c r="AH63" s="53"/>
      <c r="AI63" s="8"/>
      <c r="AJ63" s="60"/>
      <c r="AK63" s="8"/>
      <c r="AL63" s="8"/>
      <c r="AM63" s="53"/>
      <c r="AN63" s="8"/>
      <c r="AO63" s="60"/>
      <c r="AP63" s="8"/>
      <c r="AQ63" s="8"/>
      <c r="AR63" s="53"/>
      <c r="AS63" s="8"/>
      <c r="AT63" s="60"/>
      <c r="AU63" s="8"/>
      <c r="AV63" s="8"/>
      <c r="AW63" s="8"/>
    </row>
    <row r="64" spans="1:49" ht="15" customHeight="1" hidden="1">
      <c r="A64" s="8"/>
      <c r="B64" s="55"/>
      <c r="C64" s="56">
        <v>8</v>
      </c>
      <c r="D64" s="57"/>
      <c r="E64" s="57"/>
      <c r="F64" s="57"/>
      <c r="G64" s="57">
        <v>30</v>
      </c>
      <c r="H64" s="59" t="s">
        <v>40</v>
      </c>
      <c r="I64" s="60"/>
      <c r="J64" s="8"/>
      <c r="K64" s="60"/>
      <c r="L64" s="8"/>
      <c r="M64" s="8"/>
      <c r="N64" s="8"/>
      <c r="O64" s="8"/>
      <c r="P64" s="8"/>
      <c r="Q64" s="53"/>
      <c r="R64" s="8"/>
      <c r="S64" s="53"/>
      <c r="T64" s="8"/>
      <c r="U64" s="60"/>
      <c r="V64" s="8"/>
      <c r="W64" s="53"/>
      <c r="X64" s="8"/>
      <c r="Y64" s="60"/>
      <c r="Z64" s="60"/>
      <c r="AA64" s="53"/>
      <c r="AB64" s="8"/>
      <c r="AC64" s="53"/>
      <c r="AD64" s="8"/>
      <c r="AE64" s="60"/>
      <c r="AF64" s="8"/>
      <c r="AG64" s="8"/>
      <c r="AH64" s="53"/>
      <c r="AI64" s="8"/>
      <c r="AJ64" s="60"/>
      <c r="AK64" s="8"/>
      <c r="AL64" s="8"/>
      <c r="AM64" s="53"/>
      <c r="AN64" s="8"/>
      <c r="AO64" s="60"/>
      <c r="AP64" s="8"/>
      <c r="AQ64" s="8"/>
      <c r="AR64" s="53"/>
      <c r="AS64" s="8"/>
      <c r="AT64" s="60"/>
      <c r="AU64" s="8"/>
      <c r="AV64" s="8"/>
      <c r="AW64" s="8"/>
    </row>
    <row r="65" spans="1:49" ht="15" customHeight="1" hidden="1">
      <c r="A65" s="8"/>
      <c r="B65" s="55"/>
      <c r="C65" s="56">
        <v>9</v>
      </c>
      <c r="D65" s="57"/>
      <c r="E65" s="57"/>
      <c r="F65" s="57"/>
      <c r="G65" s="57">
        <v>28</v>
      </c>
      <c r="H65" s="59" t="s">
        <v>40</v>
      </c>
      <c r="I65" s="60"/>
      <c r="J65" s="8"/>
      <c r="K65" s="60"/>
      <c r="L65" s="8"/>
      <c r="M65" s="8"/>
      <c r="N65" s="8"/>
      <c r="O65" s="8"/>
      <c r="P65" s="8"/>
      <c r="Q65" s="53"/>
      <c r="R65" s="8"/>
      <c r="S65" s="53"/>
      <c r="T65" s="8"/>
      <c r="U65" s="60"/>
      <c r="V65" s="8"/>
      <c r="W65" s="53"/>
      <c r="X65" s="8"/>
      <c r="Y65" s="60"/>
      <c r="Z65" s="60"/>
      <c r="AA65" s="53"/>
      <c r="AB65" s="8"/>
      <c r="AC65" s="53"/>
      <c r="AD65" s="8"/>
      <c r="AE65" s="60"/>
      <c r="AF65" s="8"/>
      <c r="AG65" s="8"/>
      <c r="AH65" s="53"/>
      <c r="AI65" s="8"/>
      <c r="AJ65" s="60"/>
      <c r="AK65" s="8"/>
      <c r="AL65" s="8"/>
      <c r="AM65" s="53"/>
      <c r="AN65" s="8"/>
      <c r="AO65" s="60"/>
      <c r="AP65" s="8"/>
      <c r="AQ65" s="8"/>
      <c r="AR65" s="53"/>
      <c r="AS65" s="8"/>
      <c r="AT65" s="60"/>
      <c r="AU65" s="8"/>
      <c r="AV65" s="8"/>
      <c r="AW65" s="8"/>
    </row>
    <row r="66" spans="1:49" ht="15" customHeight="1" hidden="1">
      <c r="A66" s="8"/>
      <c r="B66" s="55"/>
      <c r="C66" s="56">
        <v>10</v>
      </c>
      <c r="D66" s="57"/>
      <c r="E66" s="57"/>
      <c r="F66" s="57"/>
      <c r="G66" s="57">
        <v>26</v>
      </c>
      <c r="H66" s="59" t="s">
        <v>40</v>
      </c>
      <c r="I66" s="60"/>
      <c r="J66" s="8"/>
      <c r="K66" s="60"/>
      <c r="L66" s="8"/>
      <c r="M66" s="8"/>
      <c r="N66" s="8"/>
      <c r="O66" s="8"/>
      <c r="P66" s="8"/>
      <c r="Q66" s="53"/>
      <c r="R66" s="8"/>
      <c r="S66" s="53"/>
      <c r="T66" s="8"/>
      <c r="U66" s="60"/>
      <c r="V66" s="8"/>
      <c r="W66" s="53"/>
      <c r="X66" s="8"/>
      <c r="Y66" s="60"/>
      <c r="Z66" s="60"/>
      <c r="AA66" s="53"/>
      <c r="AB66" s="8"/>
      <c r="AC66" s="53"/>
      <c r="AD66" s="8"/>
      <c r="AE66" s="60"/>
      <c r="AF66" s="8"/>
      <c r="AG66" s="8"/>
      <c r="AH66" s="53"/>
      <c r="AI66" s="8"/>
      <c r="AJ66" s="60"/>
      <c r="AK66" s="8"/>
      <c r="AL66" s="8"/>
      <c r="AM66" s="53"/>
      <c r="AN66" s="8"/>
      <c r="AO66" s="60"/>
      <c r="AP66" s="8"/>
      <c r="AQ66" s="8"/>
      <c r="AR66" s="53"/>
      <c r="AS66" s="8"/>
      <c r="AT66" s="60"/>
      <c r="AU66" s="8"/>
      <c r="AV66" s="8"/>
      <c r="AW66" s="8"/>
    </row>
    <row r="67" spans="1:49" ht="15" customHeight="1" hidden="1">
      <c r="A67" s="8"/>
      <c r="B67" s="55"/>
      <c r="C67" s="56">
        <v>11</v>
      </c>
      <c r="D67" s="57"/>
      <c r="E67" s="57"/>
      <c r="F67" s="57"/>
      <c r="G67" s="57">
        <v>24</v>
      </c>
      <c r="H67" s="65" t="s">
        <v>41</v>
      </c>
      <c r="I67" s="60"/>
      <c r="J67" s="8"/>
      <c r="K67" s="60"/>
      <c r="L67" s="8"/>
      <c r="M67" s="53"/>
      <c r="N67" s="8"/>
      <c r="O67" s="8"/>
      <c r="P67" s="8"/>
      <c r="Q67" s="53"/>
      <c r="R67" s="8"/>
      <c r="S67" s="53"/>
      <c r="T67" s="8"/>
      <c r="U67" s="60"/>
      <c r="V67" s="8"/>
      <c r="W67" s="53"/>
      <c r="X67" s="8"/>
      <c r="Y67" s="60"/>
      <c r="Z67" s="60"/>
      <c r="AA67" s="53"/>
      <c r="AB67" s="8"/>
      <c r="AC67" s="53"/>
      <c r="AD67" s="8"/>
      <c r="AE67" s="60"/>
      <c r="AF67" s="8"/>
      <c r="AG67" s="8"/>
      <c r="AH67" s="53"/>
      <c r="AI67" s="8"/>
      <c r="AJ67" s="60"/>
      <c r="AK67" s="8"/>
      <c r="AL67" s="8"/>
      <c r="AM67" s="53"/>
      <c r="AN67" s="8"/>
      <c r="AO67" s="60"/>
      <c r="AP67" s="8"/>
      <c r="AQ67" s="8"/>
      <c r="AR67" s="53"/>
      <c r="AS67" s="8"/>
      <c r="AT67" s="60"/>
      <c r="AU67" s="8"/>
      <c r="AV67" s="8"/>
      <c r="AW67" s="8"/>
    </row>
    <row r="68" spans="1:49" ht="15" customHeight="1" hidden="1">
      <c r="A68" s="8"/>
      <c r="B68" s="55"/>
      <c r="C68" s="56">
        <v>12</v>
      </c>
      <c r="D68" s="57"/>
      <c r="E68" s="57"/>
      <c r="F68" s="57"/>
      <c r="G68" s="57">
        <v>20</v>
      </c>
      <c r="H68" s="59" t="s">
        <v>42</v>
      </c>
      <c r="I68" s="60"/>
      <c r="J68" s="8"/>
      <c r="K68" s="60"/>
      <c r="L68" s="8"/>
      <c r="M68" s="53"/>
      <c r="N68" s="8"/>
      <c r="O68" s="8"/>
      <c r="P68" s="8"/>
      <c r="Q68" s="53"/>
      <c r="R68" s="8"/>
      <c r="S68" s="53"/>
      <c r="T68" s="8"/>
      <c r="U68" s="60"/>
      <c r="V68" s="8"/>
      <c r="W68" s="53"/>
      <c r="X68" s="8"/>
      <c r="Y68" s="60"/>
      <c r="Z68" s="60"/>
      <c r="AA68" s="53"/>
      <c r="AB68" s="8"/>
      <c r="AC68" s="53"/>
      <c r="AD68" s="8"/>
      <c r="AE68" s="60"/>
      <c r="AF68" s="8"/>
      <c r="AG68" s="8"/>
      <c r="AH68" s="53"/>
      <c r="AI68" s="8"/>
      <c r="AJ68" s="60"/>
      <c r="AK68" s="8"/>
      <c r="AL68" s="8"/>
      <c r="AM68" s="53"/>
      <c r="AN68" s="8"/>
      <c r="AO68" s="60"/>
      <c r="AP68" s="8"/>
      <c r="AQ68" s="8"/>
      <c r="AR68" s="53"/>
      <c r="AS68" s="8"/>
      <c r="AT68" s="60"/>
      <c r="AU68" s="8"/>
      <c r="AV68" s="8"/>
      <c r="AW68" s="8"/>
    </row>
    <row r="69" spans="1:49" ht="15" customHeight="1" hidden="1">
      <c r="A69" s="8"/>
      <c r="B69" s="55"/>
      <c r="C69" s="56">
        <v>13</v>
      </c>
      <c r="D69" s="57"/>
      <c r="E69" s="57"/>
      <c r="F69" s="57"/>
      <c r="G69" s="57">
        <v>18</v>
      </c>
      <c r="H69" s="59" t="s">
        <v>43</v>
      </c>
      <c r="I69" s="60"/>
      <c r="J69" s="8"/>
      <c r="K69" s="60"/>
      <c r="L69" s="8"/>
      <c r="M69" s="53"/>
      <c r="N69" s="8"/>
      <c r="O69" s="8"/>
      <c r="P69" s="8"/>
      <c r="Q69" s="53"/>
      <c r="R69" s="8"/>
      <c r="S69" s="53"/>
      <c r="T69" s="8"/>
      <c r="U69" s="60"/>
      <c r="V69" s="8"/>
      <c r="W69" s="53"/>
      <c r="X69" s="8"/>
      <c r="Y69" s="60"/>
      <c r="Z69" s="60"/>
      <c r="AA69" s="53"/>
      <c r="AB69" s="8"/>
      <c r="AC69" s="53"/>
      <c r="AD69" s="8"/>
      <c r="AE69" s="60"/>
      <c r="AF69" s="8"/>
      <c r="AG69" s="8"/>
      <c r="AH69" s="53"/>
      <c r="AI69" s="8"/>
      <c r="AJ69" s="60"/>
      <c r="AK69" s="8"/>
      <c r="AL69" s="8"/>
      <c r="AM69" s="53"/>
      <c r="AN69" s="8"/>
      <c r="AO69" s="60"/>
      <c r="AP69" s="8"/>
      <c r="AQ69" s="8"/>
      <c r="AR69" s="53"/>
      <c r="AS69" s="8"/>
      <c r="AT69" s="60"/>
      <c r="AU69" s="8"/>
      <c r="AV69" s="8"/>
      <c r="AW69" s="8"/>
    </row>
    <row r="70" spans="1:49" ht="15" customHeight="1" hidden="1">
      <c r="A70" s="8"/>
      <c r="B70" s="55"/>
      <c r="C70" s="56">
        <v>14</v>
      </c>
      <c r="D70" s="57"/>
      <c r="E70" s="57"/>
      <c r="F70" s="57"/>
      <c r="G70" s="57">
        <v>16</v>
      </c>
      <c r="H70" s="59" t="s">
        <v>44</v>
      </c>
      <c r="I70" s="60"/>
      <c r="J70" s="8"/>
      <c r="K70" s="60"/>
      <c r="L70" s="8"/>
      <c r="M70" s="53"/>
      <c r="N70" s="8"/>
      <c r="O70" s="8"/>
      <c r="P70" s="8"/>
      <c r="Q70" s="53"/>
      <c r="R70" s="8"/>
      <c r="S70" s="53"/>
      <c r="T70" s="8"/>
      <c r="U70" s="60"/>
      <c r="V70" s="8"/>
      <c r="W70" s="53"/>
      <c r="X70" s="8"/>
      <c r="Y70" s="60"/>
      <c r="Z70" s="60"/>
      <c r="AA70" s="53"/>
      <c r="AB70" s="8"/>
      <c r="AC70" s="53"/>
      <c r="AD70" s="8"/>
      <c r="AE70" s="60"/>
      <c r="AF70" s="8"/>
      <c r="AG70" s="8"/>
      <c r="AH70" s="53"/>
      <c r="AI70" s="8"/>
      <c r="AJ70" s="60"/>
      <c r="AK70" s="8"/>
      <c r="AL70" s="8"/>
      <c r="AM70" s="53"/>
      <c r="AN70" s="8"/>
      <c r="AO70" s="60"/>
      <c r="AP70" s="8"/>
      <c r="AQ70" s="8"/>
      <c r="AR70" s="53"/>
      <c r="AS70" s="8"/>
      <c r="AT70" s="60"/>
      <c r="AU70" s="8"/>
      <c r="AV70" s="8"/>
      <c r="AW70" s="8"/>
    </row>
    <row r="71" spans="1:49" ht="15" customHeight="1" hidden="1">
      <c r="A71" s="8"/>
      <c r="B71" s="55"/>
      <c r="C71" s="56">
        <v>15</v>
      </c>
      <c r="D71" s="57"/>
      <c r="E71" s="57"/>
      <c r="F71" s="57"/>
      <c r="G71" s="57">
        <v>14</v>
      </c>
      <c r="H71" s="59" t="s">
        <v>45</v>
      </c>
      <c r="I71" s="60"/>
      <c r="J71" s="8"/>
      <c r="K71" s="60"/>
      <c r="L71" s="8"/>
      <c r="M71" s="53"/>
      <c r="N71" s="8"/>
      <c r="O71" s="8"/>
      <c r="P71" s="8"/>
      <c r="Q71" s="53"/>
      <c r="R71" s="8"/>
      <c r="S71" s="53"/>
      <c r="T71" s="8"/>
      <c r="U71" s="60"/>
      <c r="V71" s="8"/>
      <c r="W71" s="53"/>
      <c r="X71" s="8"/>
      <c r="Y71" s="60"/>
      <c r="Z71" s="60"/>
      <c r="AA71" s="53"/>
      <c r="AB71" s="8"/>
      <c r="AC71" s="53"/>
      <c r="AD71" s="8"/>
      <c r="AE71" s="60"/>
      <c r="AF71" s="8"/>
      <c r="AG71" s="8"/>
      <c r="AH71" s="53"/>
      <c r="AI71" s="8"/>
      <c r="AJ71" s="60"/>
      <c r="AK71" s="8"/>
      <c r="AL71" s="8"/>
      <c r="AM71" s="53"/>
      <c r="AN71" s="8"/>
      <c r="AO71" s="60"/>
      <c r="AP71" s="8"/>
      <c r="AQ71" s="8"/>
      <c r="AR71" s="53"/>
      <c r="AS71" s="8"/>
      <c r="AT71" s="60"/>
      <c r="AU71" s="8"/>
      <c r="AV71" s="8"/>
      <c r="AW71" s="8"/>
    </row>
    <row r="72" spans="1:49" ht="15" customHeight="1" hidden="1">
      <c r="A72" s="8"/>
      <c r="B72" s="55"/>
      <c r="C72" s="56">
        <v>16</v>
      </c>
      <c r="D72" s="57"/>
      <c r="E72" s="57"/>
      <c r="F72" s="57"/>
      <c r="G72" s="57">
        <v>12</v>
      </c>
      <c r="H72" s="59" t="s">
        <v>46</v>
      </c>
      <c r="I72" s="60"/>
      <c r="J72" s="8"/>
      <c r="K72" s="60"/>
      <c r="L72" s="8"/>
      <c r="M72" s="53"/>
      <c r="N72" s="8"/>
      <c r="O72" s="8"/>
      <c r="P72" s="8"/>
      <c r="Q72" s="53"/>
      <c r="R72" s="8"/>
      <c r="S72" s="53"/>
      <c r="T72" s="8"/>
      <c r="U72" s="60"/>
      <c r="V72" s="8"/>
      <c r="W72" s="53"/>
      <c r="X72" s="8"/>
      <c r="Y72" s="60"/>
      <c r="Z72" s="60"/>
      <c r="AA72" s="53"/>
      <c r="AB72" s="8"/>
      <c r="AC72" s="53"/>
      <c r="AD72" s="8"/>
      <c r="AE72" s="60"/>
      <c r="AF72" s="8"/>
      <c r="AG72" s="8"/>
      <c r="AH72" s="53"/>
      <c r="AI72" s="8"/>
      <c r="AJ72" s="60"/>
      <c r="AK72" s="8"/>
      <c r="AL72" s="8"/>
      <c r="AM72" s="53"/>
      <c r="AN72" s="8"/>
      <c r="AO72" s="60"/>
      <c r="AP72" s="8"/>
      <c r="AQ72" s="8"/>
      <c r="AR72" s="53"/>
      <c r="AS72" s="8"/>
      <c r="AT72" s="60"/>
      <c r="AU72" s="8"/>
      <c r="AV72" s="8"/>
      <c r="AW72" s="8"/>
    </row>
    <row r="73" spans="1:49" ht="15" customHeight="1" hidden="1">
      <c r="A73" s="8"/>
      <c r="B73" s="55"/>
      <c r="C73" s="56">
        <v>17</v>
      </c>
      <c r="D73" s="57"/>
      <c r="E73" s="57"/>
      <c r="F73" s="57"/>
      <c r="G73" s="57">
        <v>10</v>
      </c>
      <c r="H73" s="59" t="s">
        <v>47</v>
      </c>
      <c r="I73" s="60"/>
      <c r="J73" s="8"/>
      <c r="K73" s="60"/>
      <c r="L73" s="8"/>
      <c r="M73" s="53"/>
      <c r="N73" s="8"/>
      <c r="O73" s="8"/>
      <c r="P73" s="8"/>
      <c r="Q73" s="53"/>
      <c r="R73" s="8"/>
      <c r="S73" s="53"/>
      <c r="T73" s="8"/>
      <c r="U73" s="60"/>
      <c r="V73" s="8"/>
      <c r="W73" s="53"/>
      <c r="X73" s="8"/>
      <c r="Y73" s="60"/>
      <c r="Z73" s="60"/>
      <c r="AA73" s="53"/>
      <c r="AB73" s="8"/>
      <c r="AC73" s="53"/>
      <c r="AD73" s="8"/>
      <c r="AE73" s="60"/>
      <c r="AF73" s="8"/>
      <c r="AG73" s="8"/>
      <c r="AH73" s="53"/>
      <c r="AI73" s="8"/>
      <c r="AJ73" s="60"/>
      <c r="AK73" s="8"/>
      <c r="AL73" s="8"/>
      <c r="AM73" s="53"/>
      <c r="AN73" s="8"/>
      <c r="AO73" s="60"/>
      <c r="AP73" s="8"/>
      <c r="AQ73" s="8"/>
      <c r="AR73" s="53"/>
      <c r="AS73" s="8"/>
      <c r="AT73" s="60"/>
      <c r="AU73" s="8"/>
      <c r="AV73" s="8"/>
      <c r="AW73" s="8"/>
    </row>
    <row r="74" spans="1:49" ht="15" customHeight="1" hidden="1">
      <c r="A74" s="8"/>
      <c r="B74" s="55"/>
      <c r="C74" s="56">
        <v>18</v>
      </c>
      <c r="D74" s="57"/>
      <c r="E74" s="57"/>
      <c r="F74" s="57"/>
      <c r="G74" s="57">
        <v>9</v>
      </c>
      <c r="H74" s="59" t="s">
        <v>48</v>
      </c>
      <c r="I74" s="60"/>
      <c r="J74" s="8"/>
      <c r="K74" s="60"/>
      <c r="L74" s="8"/>
      <c r="M74" s="53"/>
      <c r="N74" s="8"/>
      <c r="O74" s="8"/>
      <c r="P74" s="8"/>
      <c r="Q74" s="53"/>
      <c r="R74" s="8"/>
      <c r="S74" s="53"/>
      <c r="T74" s="8"/>
      <c r="U74" s="60"/>
      <c r="V74" s="8"/>
      <c r="W74" s="53"/>
      <c r="X74" s="8"/>
      <c r="Y74" s="60"/>
      <c r="Z74" s="60"/>
      <c r="AA74" s="53"/>
      <c r="AB74" s="8"/>
      <c r="AC74" s="53"/>
      <c r="AD74" s="8"/>
      <c r="AE74" s="60"/>
      <c r="AF74" s="8"/>
      <c r="AG74" s="8"/>
      <c r="AH74" s="53"/>
      <c r="AI74" s="8"/>
      <c r="AJ74" s="60"/>
      <c r="AK74" s="8"/>
      <c r="AL74" s="8"/>
      <c r="AM74" s="53"/>
      <c r="AN74" s="8"/>
      <c r="AO74" s="60"/>
      <c r="AP74" s="8"/>
      <c r="AQ74" s="8"/>
      <c r="AR74" s="53"/>
      <c r="AS74" s="8"/>
      <c r="AT74" s="60"/>
      <c r="AU74" s="8"/>
      <c r="AV74" s="8"/>
      <c r="AW74" s="8"/>
    </row>
    <row r="75" spans="1:49" ht="15" customHeight="1" hidden="1">
      <c r="A75" s="8"/>
      <c r="B75" s="55"/>
      <c r="C75" s="56">
        <v>19</v>
      </c>
      <c r="D75" s="57"/>
      <c r="E75" s="57"/>
      <c r="F75" s="57"/>
      <c r="G75" s="57">
        <v>8</v>
      </c>
      <c r="H75" s="59" t="s">
        <v>49</v>
      </c>
      <c r="I75" s="8"/>
      <c r="J75" s="8"/>
      <c r="K75" s="8"/>
      <c r="L75" s="8"/>
      <c r="M75" s="53"/>
      <c r="N75" s="8"/>
      <c r="O75" s="8"/>
      <c r="P75" s="8"/>
      <c r="Q75" s="53"/>
      <c r="R75" s="8"/>
      <c r="S75" s="53"/>
      <c r="T75" s="8"/>
      <c r="U75" s="8"/>
      <c r="V75" s="8"/>
      <c r="W75" s="53"/>
      <c r="X75" s="8"/>
      <c r="Y75" s="8"/>
      <c r="Z75" s="8"/>
      <c r="AA75" s="53"/>
      <c r="AB75" s="8"/>
      <c r="AC75" s="53"/>
      <c r="AD75" s="8"/>
      <c r="AE75" s="8"/>
      <c r="AF75" s="8"/>
      <c r="AG75" s="8"/>
      <c r="AH75" s="53"/>
      <c r="AI75" s="8"/>
      <c r="AJ75" s="8"/>
      <c r="AK75" s="8"/>
      <c r="AL75" s="8"/>
      <c r="AM75" s="53"/>
      <c r="AN75" s="8"/>
      <c r="AO75" s="8"/>
      <c r="AP75" s="8"/>
      <c r="AQ75" s="8"/>
      <c r="AR75" s="53"/>
      <c r="AS75" s="8"/>
      <c r="AT75" s="8"/>
      <c r="AU75" s="8"/>
      <c r="AV75" s="8"/>
      <c r="AW75" s="8"/>
    </row>
    <row r="76" spans="1:49" ht="15" customHeight="1" hidden="1">
      <c r="A76" s="8"/>
      <c r="B76" s="55"/>
      <c r="C76" s="56">
        <v>20</v>
      </c>
      <c r="D76" s="57"/>
      <c r="E76" s="57"/>
      <c r="F76" s="57"/>
      <c r="G76" s="57">
        <v>7</v>
      </c>
      <c r="H76" s="65" t="s">
        <v>50</v>
      </c>
      <c r="I76" s="8"/>
      <c r="J76" s="8"/>
      <c r="K76" s="8"/>
      <c r="L76" s="8"/>
      <c r="M76" s="53"/>
      <c r="N76" s="8"/>
      <c r="O76" s="8"/>
      <c r="P76" s="8"/>
      <c r="Q76" s="53"/>
      <c r="R76" s="8"/>
      <c r="S76" s="53"/>
      <c r="T76" s="8"/>
      <c r="U76" s="8"/>
      <c r="V76" s="8"/>
      <c r="W76" s="53"/>
      <c r="X76" s="8"/>
      <c r="Y76" s="8"/>
      <c r="Z76" s="8"/>
      <c r="AA76" s="53"/>
      <c r="AB76" s="8"/>
      <c r="AC76" s="53"/>
      <c r="AD76" s="8"/>
      <c r="AE76" s="8"/>
      <c r="AF76" s="8"/>
      <c r="AG76" s="8"/>
      <c r="AH76" s="53"/>
      <c r="AI76" s="8"/>
      <c r="AJ76" s="8"/>
      <c r="AK76" s="8"/>
      <c r="AL76" s="8"/>
      <c r="AM76" s="53"/>
      <c r="AN76" s="8"/>
      <c r="AO76" s="8"/>
      <c r="AP76" s="8"/>
      <c r="AQ76" s="8"/>
      <c r="AR76" s="53"/>
      <c r="AS76" s="8"/>
      <c r="AT76" s="8"/>
      <c r="AU76" s="8"/>
      <c r="AV76" s="8"/>
      <c r="AW76" s="8"/>
    </row>
    <row r="77" spans="1:49" ht="15" customHeight="1" hidden="1">
      <c r="A77" s="8"/>
      <c r="B77" s="55"/>
      <c r="C77" s="56">
        <v>21</v>
      </c>
      <c r="D77" s="57"/>
      <c r="E77" s="57"/>
      <c r="F77" s="57"/>
      <c r="G77" s="57">
        <v>5</v>
      </c>
      <c r="H77" s="58" t="s">
        <v>51</v>
      </c>
      <c r="I77" s="8"/>
      <c r="J77" s="8"/>
      <c r="K77" s="8"/>
      <c r="L77" s="8"/>
      <c r="M77" s="53"/>
      <c r="N77" s="8"/>
      <c r="O77" s="8"/>
      <c r="P77" s="8"/>
      <c r="Q77" s="53"/>
      <c r="R77" s="8"/>
      <c r="S77" s="53"/>
      <c r="T77" s="8"/>
      <c r="U77" s="8"/>
      <c r="V77" s="8"/>
      <c r="W77" s="53"/>
      <c r="X77" s="8"/>
      <c r="Y77" s="8"/>
      <c r="Z77" s="8"/>
      <c r="AA77" s="53"/>
      <c r="AB77" s="8"/>
      <c r="AC77" s="53"/>
      <c r="AD77" s="8"/>
      <c r="AE77" s="8"/>
      <c r="AF77" s="8"/>
      <c r="AG77" s="8"/>
      <c r="AH77" s="53"/>
      <c r="AI77" s="8"/>
      <c r="AJ77" s="8"/>
      <c r="AK77" s="8"/>
      <c r="AL77" s="8"/>
      <c r="AM77" s="53"/>
      <c r="AN77" s="8"/>
      <c r="AO77" s="8"/>
      <c r="AP77" s="8"/>
      <c r="AQ77" s="8"/>
      <c r="AR77" s="53"/>
      <c r="AS77" s="8"/>
      <c r="AT77" s="8"/>
      <c r="AU77" s="8"/>
      <c r="AV77" s="8"/>
      <c r="AW77" s="8"/>
    </row>
    <row r="78" spans="1:49" ht="12.75" customHeight="1" hidden="1">
      <c r="A78" s="8"/>
      <c r="B78" s="8"/>
      <c r="C78" s="64"/>
      <c r="D78" s="7"/>
      <c r="E78" s="7"/>
      <c r="F78" s="64"/>
      <c r="G78" s="64"/>
      <c r="H78" s="52"/>
      <c r="I78" s="8"/>
      <c r="J78" s="8"/>
      <c r="K78" s="8"/>
      <c r="L78" s="8"/>
      <c r="M78" s="53"/>
      <c r="N78" s="8"/>
      <c r="O78" s="8"/>
      <c r="P78" s="8"/>
      <c r="Q78" s="53"/>
      <c r="R78" s="8"/>
      <c r="S78" s="53"/>
      <c r="T78" s="8"/>
      <c r="U78" s="8"/>
      <c r="V78" s="8"/>
      <c r="W78" s="53"/>
      <c r="X78" s="8"/>
      <c r="Y78" s="8"/>
      <c r="Z78" s="8"/>
      <c r="AA78" s="53"/>
      <c r="AB78" s="8"/>
      <c r="AC78" s="53"/>
      <c r="AD78" s="8"/>
      <c r="AE78" s="8"/>
      <c r="AF78" s="8"/>
      <c r="AG78" s="8"/>
      <c r="AH78" s="53"/>
      <c r="AI78" s="8"/>
      <c r="AJ78" s="8"/>
      <c r="AK78" s="8"/>
      <c r="AL78" s="8"/>
      <c r="AM78" s="53"/>
      <c r="AN78" s="8"/>
      <c r="AO78" s="8"/>
      <c r="AP78" s="8"/>
      <c r="AQ78" s="8"/>
      <c r="AR78" s="53"/>
      <c r="AS78" s="8"/>
      <c r="AT78" s="8"/>
      <c r="AU78" s="8"/>
      <c r="AV78" s="8"/>
      <c r="AW78" s="8"/>
    </row>
    <row r="79" spans="1:49" ht="12.75" customHeight="1" hidden="1">
      <c r="A79" s="8"/>
      <c r="B79" s="8"/>
      <c r="C79" s="8"/>
      <c r="D79" s="3"/>
      <c r="E79" s="3"/>
      <c r="F79" s="8"/>
      <c r="G79" s="8"/>
      <c r="H79" s="52"/>
      <c r="I79" s="8"/>
      <c r="J79" s="8"/>
      <c r="K79" s="8"/>
      <c r="L79" s="8"/>
      <c r="M79" s="53"/>
      <c r="N79" s="8"/>
      <c r="O79" s="8"/>
      <c r="P79" s="8"/>
      <c r="Q79" s="53"/>
      <c r="R79" s="8"/>
      <c r="S79" s="53"/>
      <c r="T79" s="8"/>
      <c r="U79" s="8"/>
      <c r="V79" s="8"/>
      <c r="W79" s="53"/>
      <c r="X79" s="8"/>
      <c r="Y79" s="8"/>
      <c r="Z79" s="8"/>
      <c r="AA79" s="53"/>
      <c r="AB79" s="8"/>
      <c r="AC79" s="53"/>
      <c r="AD79" s="8"/>
      <c r="AE79" s="8"/>
      <c r="AF79" s="8"/>
      <c r="AG79" s="8"/>
      <c r="AH79" s="53"/>
      <c r="AI79" s="8"/>
      <c r="AJ79" s="8"/>
      <c r="AK79" s="8"/>
      <c r="AL79" s="8"/>
      <c r="AM79" s="53"/>
      <c r="AN79" s="8"/>
      <c r="AO79" s="8"/>
      <c r="AP79" s="8"/>
      <c r="AQ79" s="8"/>
      <c r="AR79" s="53"/>
      <c r="AS79" s="8"/>
      <c r="AT79" s="8"/>
      <c r="AU79" s="8"/>
      <c r="AV79" s="8"/>
      <c r="AW79" s="8"/>
    </row>
    <row r="80" spans="1:49" ht="12.75" customHeight="1" hidden="1">
      <c r="A80" s="8"/>
      <c r="B80" s="8"/>
      <c r="C80" s="8"/>
      <c r="D80" s="3"/>
      <c r="E80" s="3"/>
      <c r="F80" s="8"/>
      <c r="G80" s="8"/>
      <c r="H80" s="52"/>
      <c r="I80" s="8"/>
      <c r="J80" s="8"/>
      <c r="K80" s="8"/>
      <c r="L80" s="8"/>
      <c r="M80" s="53"/>
      <c r="N80" s="8"/>
      <c r="O80" s="8"/>
      <c r="P80" s="8"/>
      <c r="Q80" s="53"/>
      <c r="R80" s="8"/>
      <c r="S80" s="53"/>
      <c r="T80" s="8"/>
      <c r="U80" s="8"/>
      <c r="V80" s="8"/>
      <c r="W80" s="53"/>
      <c r="X80" s="8"/>
      <c r="Y80" s="8"/>
      <c r="Z80" s="8"/>
      <c r="AA80" s="53"/>
      <c r="AB80" s="8"/>
      <c r="AC80" s="53"/>
      <c r="AD80" s="8"/>
      <c r="AE80" s="8"/>
      <c r="AF80" s="8"/>
      <c r="AG80" s="8"/>
      <c r="AH80" s="53"/>
      <c r="AI80" s="8"/>
      <c r="AJ80" s="8"/>
      <c r="AK80" s="8"/>
      <c r="AL80" s="8"/>
      <c r="AM80" s="53"/>
      <c r="AN80" s="8"/>
      <c r="AO80" s="8"/>
      <c r="AP80" s="8"/>
      <c r="AQ80" s="8"/>
      <c r="AR80" s="53"/>
      <c r="AS80" s="8"/>
      <c r="AT80" s="8"/>
      <c r="AU80" s="8"/>
      <c r="AV80" s="8"/>
      <c r="AW80" s="8"/>
    </row>
    <row r="81" spans="1:49" ht="12.75" customHeight="1" hidden="1">
      <c r="A81" s="8"/>
      <c r="B81" s="8"/>
      <c r="C81" s="8"/>
      <c r="D81" s="3"/>
      <c r="E81" s="3"/>
      <c r="F81" s="8"/>
      <c r="G81" s="8"/>
      <c r="H81" s="52"/>
      <c r="I81" s="8"/>
      <c r="J81" s="8"/>
      <c r="K81" s="8"/>
      <c r="L81" s="8"/>
      <c r="M81" s="53"/>
      <c r="N81" s="8"/>
      <c r="O81" s="8"/>
      <c r="P81" s="8"/>
      <c r="Q81" s="53"/>
      <c r="R81" s="8"/>
      <c r="S81" s="53"/>
      <c r="T81" s="8"/>
      <c r="U81" s="8"/>
      <c r="V81" s="8"/>
      <c r="W81" s="53"/>
      <c r="X81" s="8"/>
      <c r="Y81" s="8"/>
      <c r="Z81" s="8"/>
      <c r="AA81" s="53"/>
      <c r="AB81" s="8"/>
      <c r="AC81" s="53"/>
      <c r="AD81" s="8"/>
      <c r="AE81" s="8"/>
      <c r="AF81" s="8"/>
      <c r="AG81" s="8"/>
      <c r="AH81" s="53"/>
      <c r="AI81" s="8"/>
      <c r="AJ81" s="8"/>
      <c r="AK81" s="8"/>
      <c r="AL81" s="8"/>
      <c r="AM81" s="53"/>
      <c r="AN81" s="8"/>
      <c r="AO81" s="8"/>
      <c r="AP81" s="8"/>
      <c r="AQ81" s="8"/>
      <c r="AR81" s="53"/>
      <c r="AS81" s="8"/>
      <c r="AT81" s="8"/>
      <c r="AU81" s="8"/>
      <c r="AV81" s="8"/>
      <c r="AW81" s="8"/>
    </row>
    <row r="82" spans="1:49" ht="12.75" customHeight="1" hidden="1">
      <c r="A82" s="8"/>
      <c r="B82" s="8"/>
      <c r="C82" s="8"/>
      <c r="D82" s="3"/>
      <c r="E82" s="3"/>
      <c r="F82" s="8"/>
      <c r="G82" s="8"/>
      <c r="H82" s="52"/>
      <c r="I82" s="8"/>
      <c r="J82" s="8"/>
      <c r="K82" s="8"/>
      <c r="L82" s="8"/>
      <c r="M82" s="53"/>
      <c r="N82" s="8"/>
      <c r="O82" s="8"/>
      <c r="P82" s="8"/>
      <c r="Q82" s="53"/>
      <c r="R82" s="8"/>
      <c r="S82" s="53"/>
      <c r="T82" s="8"/>
      <c r="U82" s="8"/>
      <c r="V82" s="8"/>
      <c r="W82" s="53"/>
      <c r="X82" s="8"/>
      <c r="Y82" s="8"/>
      <c r="Z82" s="8"/>
      <c r="AA82" s="53"/>
      <c r="AB82" s="8"/>
      <c r="AC82" s="53"/>
      <c r="AD82" s="8"/>
      <c r="AE82" s="8"/>
      <c r="AF82" s="8"/>
      <c r="AG82" s="8"/>
      <c r="AH82" s="53"/>
      <c r="AI82" s="8"/>
      <c r="AJ82" s="8"/>
      <c r="AK82" s="8"/>
      <c r="AL82" s="8"/>
      <c r="AM82" s="53"/>
      <c r="AN82" s="8"/>
      <c r="AO82" s="8"/>
      <c r="AP82" s="8"/>
      <c r="AQ82" s="8"/>
      <c r="AR82" s="53"/>
      <c r="AS82" s="8"/>
      <c r="AT82" s="8"/>
      <c r="AU82" s="8"/>
      <c r="AV82" s="8"/>
      <c r="AW82" s="8"/>
    </row>
    <row r="83" spans="1:49" ht="12.75" customHeight="1" hidden="1">
      <c r="A83" s="8"/>
      <c r="B83" s="8"/>
      <c r="C83" s="8"/>
      <c r="D83" s="3"/>
      <c r="E83" s="3"/>
      <c r="F83" s="8"/>
      <c r="G83" s="8"/>
      <c r="H83" s="52"/>
      <c r="I83" s="8"/>
      <c r="J83" s="8"/>
      <c r="K83" s="8"/>
      <c r="L83" s="8"/>
      <c r="M83" s="53"/>
      <c r="N83" s="8"/>
      <c r="O83" s="8"/>
      <c r="P83" s="8"/>
      <c r="Q83" s="53"/>
      <c r="R83" s="8"/>
      <c r="S83" s="53"/>
      <c r="T83" s="8"/>
      <c r="U83" s="8"/>
      <c r="V83" s="8"/>
      <c r="W83" s="53"/>
      <c r="X83" s="8"/>
      <c r="Y83" s="8"/>
      <c r="Z83" s="8"/>
      <c r="AA83" s="53"/>
      <c r="AB83" s="8"/>
      <c r="AC83" s="53"/>
      <c r="AD83" s="8"/>
      <c r="AE83" s="8"/>
      <c r="AF83" s="8"/>
      <c r="AG83" s="8"/>
      <c r="AH83" s="53"/>
      <c r="AI83" s="8"/>
      <c r="AJ83" s="8"/>
      <c r="AK83" s="8"/>
      <c r="AL83" s="8"/>
      <c r="AM83" s="53"/>
      <c r="AN83" s="8"/>
      <c r="AO83" s="8"/>
      <c r="AP83" s="8"/>
      <c r="AQ83" s="8"/>
      <c r="AR83" s="53"/>
      <c r="AS83" s="8"/>
      <c r="AT83" s="8"/>
      <c r="AU83" s="8"/>
      <c r="AV83" s="8"/>
      <c r="AW83" s="8"/>
    </row>
    <row r="84" spans="1:49" ht="12.75" customHeight="1" hidden="1">
      <c r="A84" s="8"/>
      <c r="B84" s="8"/>
      <c r="C84" s="8"/>
      <c r="D84" s="3"/>
      <c r="E84" s="3"/>
      <c r="F84" s="8"/>
      <c r="G84" s="8"/>
      <c r="H84" s="52"/>
      <c r="I84" s="8"/>
      <c r="J84" s="8"/>
      <c r="K84" s="8"/>
      <c r="L84" s="8"/>
      <c r="M84" s="53"/>
      <c r="N84" s="8"/>
      <c r="O84" s="8"/>
      <c r="P84" s="8"/>
      <c r="Q84" s="53"/>
      <c r="R84" s="8"/>
      <c r="S84" s="53"/>
      <c r="T84" s="8"/>
      <c r="U84" s="8"/>
      <c r="V84" s="8"/>
      <c r="W84" s="53"/>
      <c r="X84" s="8"/>
      <c r="Y84" s="8"/>
      <c r="Z84" s="8"/>
      <c r="AA84" s="53"/>
      <c r="AB84" s="8"/>
      <c r="AC84" s="53"/>
      <c r="AD84" s="8"/>
      <c r="AE84" s="8"/>
      <c r="AF84" s="8"/>
      <c r="AG84" s="8"/>
      <c r="AH84" s="53"/>
      <c r="AI84" s="8"/>
      <c r="AJ84" s="8"/>
      <c r="AK84" s="8"/>
      <c r="AL84" s="8"/>
      <c r="AM84" s="53"/>
      <c r="AN84" s="8"/>
      <c r="AO84" s="8"/>
      <c r="AP84" s="8"/>
      <c r="AQ84" s="8"/>
      <c r="AR84" s="53"/>
      <c r="AS84" s="8"/>
      <c r="AT84" s="8"/>
      <c r="AU84" s="8"/>
      <c r="AV84" s="8"/>
      <c r="AW84" s="8"/>
    </row>
    <row r="85" spans="1:49" ht="12.75" customHeight="1" hidden="1">
      <c r="A85" s="8"/>
      <c r="B85" s="8"/>
      <c r="C85" s="8"/>
      <c r="D85" s="3"/>
      <c r="E85" s="3"/>
      <c r="F85" s="8"/>
      <c r="G85" s="8"/>
      <c r="H85" s="52"/>
      <c r="I85" s="8"/>
      <c r="J85" s="8"/>
      <c r="K85" s="8"/>
      <c r="L85" s="8"/>
      <c r="M85" s="53"/>
      <c r="N85" s="8"/>
      <c r="O85" s="8"/>
      <c r="P85" s="8"/>
      <c r="Q85" s="53"/>
      <c r="R85" s="8"/>
      <c r="S85" s="53"/>
      <c r="T85" s="8"/>
      <c r="U85" s="8"/>
      <c r="V85" s="8"/>
      <c r="W85" s="53"/>
      <c r="X85" s="8"/>
      <c r="Y85" s="8"/>
      <c r="Z85" s="8"/>
      <c r="AA85" s="53"/>
      <c r="AB85" s="8"/>
      <c r="AC85" s="53"/>
      <c r="AD85" s="8"/>
      <c r="AE85" s="8"/>
      <c r="AF85" s="8"/>
      <c r="AG85" s="8"/>
      <c r="AH85" s="53"/>
      <c r="AI85" s="8"/>
      <c r="AJ85" s="8"/>
      <c r="AK85" s="8"/>
      <c r="AL85" s="8"/>
      <c r="AM85" s="53"/>
      <c r="AN85" s="8"/>
      <c r="AO85" s="8"/>
      <c r="AP85" s="8"/>
      <c r="AQ85" s="8"/>
      <c r="AR85" s="53"/>
      <c r="AS85" s="8"/>
      <c r="AT85" s="8"/>
      <c r="AU85" s="8"/>
      <c r="AV85" s="8"/>
      <c r="AW85" s="8"/>
    </row>
    <row r="86" spans="1:49" ht="12.75" customHeight="1" hidden="1">
      <c r="A86" s="8"/>
      <c r="B86" s="8"/>
      <c r="C86" s="8"/>
      <c r="D86" s="3"/>
      <c r="E86" s="3"/>
      <c r="F86" s="8"/>
      <c r="G86" s="8"/>
      <c r="H86" s="52"/>
      <c r="I86" s="8"/>
      <c r="J86" s="8"/>
      <c r="K86" s="8"/>
      <c r="L86" s="8"/>
      <c r="M86" s="53"/>
      <c r="N86" s="8"/>
      <c r="O86" s="8"/>
      <c r="P86" s="8"/>
      <c r="Q86" s="53"/>
      <c r="R86" s="8"/>
      <c r="S86" s="53"/>
      <c r="T86" s="8"/>
      <c r="U86" s="8"/>
      <c r="V86" s="8"/>
      <c r="W86" s="53"/>
      <c r="X86" s="8"/>
      <c r="Y86" s="8"/>
      <c r="Z86" s="8"/>
      <c r="AA86" s="53"/>
      <c r="AB86" s="8"/>
      <c r="AC86" s="53"/>
      <c r="AD86" s="8"/>
      <c r="AE86" s="8"/>
      <c r="AF86" s="8"/>
      <c r="AG86" s="8"/>
      <c r="AH86" s="53"/>
      <c r="AI86" s="8"/>
      <c r="AJ86" s="8"/>
      <c r="AK86" s="8"/>
      <c r="AL86" s="8"/>
      <c r="AM86" s="53"/>
      <c r="AN86" s="8"/>
      <c r="AO86" s="8"/>
      <c r="AP86" s="8"/>
      <c r="AQ86" s="8"/>
      <c r="AR86" s="53"/>
      <c r="AS86" s="8"/>
      <c r="AT86" s="8"/>
      <c r="AU86" s="8"/>
      <c r="AV86" s="8"/>
      <c r="AW86" s="8"/>
    </row>
    <row r="87" spans="1:49" ht="12.75" customHeight="1" hidden="1">
      <c r="A87" s="8"/>
      <c r="B87" s="8"/>
      <c r="C87" s="8"/>
      <c r="D87" s="3"/>
      <c r="E87" s="3"/>
      <c r="F87" s="8"/>
      <c r="G87" s="8"/>
      <c r="H87" s="52"/>
      <c r="I87" s="8"/>
      <c r="J87" s="8"/>
      <c r="K87" s="8"/>
      <c r="L87" s="8"/>
      <c r="M87" s="53"/>
      <c r="N87" s="8"/>
      <c r="O87" s="8"/>
      <c r="P87" s="8"/>
      <c r="Q87" s="53"/>
      <c r="R87" s="8"/>
      <c r="S87" s="53"/>
      <c r="T87" s="8"/>
      <c r="U87" s="8"/>
      <c r="V87" s="8"/>
      <c r="W87" s="53"/>
      <c r="X87" s="8"/>
      <c r="Y87" s="8"/>
      <c r="Z87" s="8"/>
      <c r="AA87" s="53"/>
      <c r="AB87" s="8"/>
      <c r="AC87" s="53"/>
      <c r="AD87" s="8"/>
      <c r="AE87" s="8"/>
      <c r="AF87" s="8"/>
      <c r="AG87" s="8"/>
      <c r="AH87" s="53"/>
      <c r="AI87" s="8"/>
      <c r="AJ87" s="8"/>
      <c r="AK87" s="8"/>
      <c r="AL87" s="8"/>
      <c r="AM87" s="53"/>
      <c r="AN87" s="8"/>
      <c r="AO87" s="8"/>
      <c r="AP87" s="8"/>
      <c r="AQ87" s="8"/>
      <c r="AR87" s="53"/>
      <c r="AS87" s="8"/>
      <c r="AT87" s="8"/>
      <c r="AU87" s="8"/>
      <c r="AV87" s="8"/>
      <c r="AW87" s="8"/>
    </row>
    <row r="88" spans="1:49" ht="12.75" customHeight="1">
      <c r="A88" s="8"/>
      <c r="B88" s="8"/>
      <c r="C88" s="8"/>
      <c r="D88" s="3"/>
      <c r="E88" s="3"/>
      <c r="F88" s="8"/>
      <c r="G88" s="8"/>
      <c r="H88" s="52"/>
      <c r="I88" s="8"/>
      <c r="J88" s="8"/>
      <c r="K88" s="8"/>
      <c r="L88" s="8"/>
      <c r="M88" s="53"/>
      <c r="N88" s="8"/>
      <c r="O88" s="8"/>
      <c r="P88" s="8"/>
      <c r="Q88" s="53"/>
      <c r="R88" s="8"/>
      <c r="S88" s="53"/>
      <c r="T88" s="8"/>
      <c r="U88" s="8"/>
      <c r="V88" s="8"/>
      <c r="W88" s="53"/>
      <c r="X88" s="8"/>
      <c r="Y88" s="8"/>
      <c r="Z88" s="8"/>
      <c r="AA88" s="53"/>
      <c r="AB88" s="8"/>
      <c r="AC88" s="53"/>
      <c r="AD88" s="8"/>
      <c r="AE88" s="8"/>
      <c r="AF88" s="8"/>
      <c r="AG88" s="8"/>
      <c r="AH88" s="53"/>
      <c r="AI88" s="8"/>
      <c r="AJ88" s="8"/>
      <c r="AK88" s="8"/>
      <c r="AL88" s="8"/>
      <c r="AM88" s="53"/>
      <c r="AN88" s="8"/>
      <c r="AO88" s="8"/>
      <c r="AP88" s="8"/>
      <c r="AQ88" s="8"/>
      <c r="AR88" s="53"/>
      <c r="AS88" s="8"/>
      <c r="AT88" s="8"/>
      <c r="AU88" s="8"/>
      <c r="AV88" s="8"/>
      <c r="AW88" s="8"/>
    </row>
  </sheetData>
  <mergeCells count="2">
    <mergeCell ref="A3:C3"/>
    <mergeCell ref="B4:C4"/>
  </mergeCells>
  <printOptions/>
  <pageMargins left="0.25" right="0.25" top="0.5" bottom="0.25" header="0.5" footer="0.5"/>
  <pageSetup firstPageNumber="1" useFirstPageNumber="1" horizontalDpi="600" verticalDpi="600" orientation="landscape" scale="75" r:id="rId1"/>
  <headerFooter alignWithMargins="0">
    <oddHeader>&amp;C&amp;"Arial,Regular"&amp;10 2012 Midwest Thunder Series</oddHeader>
    <oddFooter>&amp;L&amp;"Arial,Regular"&amp;10&amp;D
For errors or scoring discrepancies contact the MWT Board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Mathias</dc:creator>
  <cp:keywords/>
  <dc:description/>
  <cp:lastModifiedBy>Belinda's</cp:lastModifiedBy>
  <cp:lastPrinted>2012-09-18T23:58:08Z</cp:lastPrinted>
  <dcterms:created xsi:type="dcterms:W3CDTF">2012-01-29T01:44:49Z</dcterms:created>
  <dcterms:modified xsi:type="dcterms:W3CDTF">2012-09-20T01:48:50Z</dcterms:modified>
  <cp:category/>
  <cp:version/>
  <cp:contentType/>
  <cp:contentStatus/>
</cp:coreProperties>
</file>